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010" windowHeight="5570" tabRatio="729" activeTab="0"/>
  </bookViews>
  <sheets>
    <sheet name="Emerging Markets Equity" sheetId="1" r:id="rId1"/>
    <sheet name="Focused Intnl Equity" sheetId="2" r:id="rId2"/>
    <sheet name="International Cap Opps" sheetId="3" r:id="rId3"/>
    <sheet name="International Equity" sheetId="4" r:id="rId4"/>
    <sheet name="International Value Fund" sheetId="5" r:id="rId5"/>
    <sheet name="Panagora ESG Emerging Mkt Equit" sheetId="6" r:id="rId6"/>
    <sheet name="Panagora ESG International Equi" sheetId="7" r:id="rId7"/>
  </sheets>
  <definedNames>
    <definedName name="DisDates">#REF!</definedName>
    <definedName name="F_SHS">#REF!</definedName>
    <definedName name="FUND_NAV">#REF!</definedName>
    <definedName name="FUND_SHS">#REF!</definedName>
    <definedName name="NAFUND">#REF!</definedName>
    <definedName name="_xlnm.Print_Area" localSheetId="0">'Emerging Markets Equity'!$A$1:$G$41</definedName>
    <definedName name="_xlnm.Print_Area" localSheetId="1">'Focused Intnl Equity'!$A$1:$G$37</definedName>
    <definedName name="_xlnm.Print_Area" localSheetId="2">'International Cap Opps'!$A$1:$G$42</definedName>
    <definedName name="_xlnm.Print_Area" localSheetId="3">'International Equity'!$A$1:$G$41</definedName>
    <definedName name="_xlnm.Print_Area" localSheetId="4">'International Value Fund'!$A$1:$G$42</definedName>
    <definedName name="_xlnm.Print_Area" localSheetId="5">'Panagora ESG Emerging Mkt Equit'!$A$1:$G$39</definedName>
    <definedName name="_xlnm.Print_Area" localSheetId="6">'Panagora ESG International Equi'!$A$1:$G$45</definedName>
    <definedName name="_xlnm.Print_Titles" localSheetId="0">'Emerging Markets Equity'!$9:$9</definedName>
    <definedName name="_xlnm.Print_Titles" localSheetId="1">'Focused Intnl Equity'!$9:$9</definedName>
    <definedName name="_xlnm.Print_Titles" localSheetId="2">'International Cap Opps'!$9:$9</definedName>
    <definedName name="_xlnm.Print_Titles" localSheetId="3">'International Equity'!$9:$9</definedName>
    <definedName name="_xlnm.Print_Titles" localSheetId="4">'International Value Fund'!$9:$9</definedName>
    <definedName name="_xlnm.Print_Titles" localSheetId="5">'Panagora ESG Emerging Mkt Equit'!$9:$9</definedName>
    <definedName name="_xlnm.Print_Titles" localSheetId="6">'Panagora ESG International Equi'!$9:$9</definedName>
  </definedNames>
  <calcPr fullCalcOnLoad="1"/>
</workbook>
</file>

<file path=xl/sharedStrings.xml><?xml version="1.0" encoding="utf-8"?>
<sst xmlns="http://schemas.openxmlformats.org/spreadsheetml/2006/main" count="322" uniqueCount="101">
  <si>
    <t>Total</t>
  </si>
  <si>
    <t>Country</t>
  </si>
  <si>
    <t>Foreign Source Taxable Income ($)</t>
  </si>
  <si>
    <t>Ineligible Foreign Source Taxable Income Sec on Loan ($)</t>
  </si>
  <si>
    <t>Eligible for Section 853 Election</t>
  </si>
  <si>
    <t>Ineligible for Section 853 Election</t>
  </si>
  <si>
    <t>Foreign Taxes Paid ($)</t>
  </si>
  <si>
    <t>Japan</t>
  </si>
  <si>
    <t>South Korea</t>
  </si>
  <si>
    <t>Taiwan</t>
  </si>
  <si>
    <t>Outstanding shares</t>
  </si>
  <si>
    <t>Statement Pursuant to §1.853-4</t>
  </si>
  <si>
    <t>Austria</t>
  </si>
  <si>
    <t>Canada</t>
  </si>
  <si>
    <t>Denmark</t>
  </si>
  <si>
    <t>Finland</t>
  </si>
  <si>
    <t>France</t>
  </si>
  <si>
    <t>Germany</t>
  </si>
  <si>
    <t>Greece</t>
  </si>
  <si>
    <t>Italy</t>
  </si>
  <si>
    <t>Luxembourg</t>
  </si>
  <si>
    <t>Netherlands</t>
  </si>
  <si>
    <t>Spain</t>
  </si>
  <si>
    <t>Switzerland</t>
  </si>
  <si>
    <t>United Kingdom</t>
  </si>
  <si>
    <t>(ST CGs from Tax Dept.)</t>
  </si>
  <si>
    <t>United States</t>
  </si>
  <si>
    <t>ST Cap Gains Paid</t>
  </si>
  <si>
    <t>Foreign Source Taxable Income Per Share *</t>
  </si>
  <si>
    <t xml:space="preserve">Foreign Taxes Paid per Share </t>
  </si>
  <si>
    <t>Ord Income Paid</t>
  </si>
  <si>
    <t>Foreign Tax Gross UP</t>
  </si>
  <si>
    <t>Box 1a Income Distrib</t>
  </si>
  <si>
    <t>Input off DPS</t>
  </si>
  <si>
    <t>For Tax Purpose</t>
  </si>
  <si>
    <t>only</t>
  </si>
  <si>
    <t>FYE: 08/31/23</t>
  </si>
  <si>
    <t>Putnam International Capital Opportunities Fund</t>
  </si>
  <si>
    <t>EIN: 04-3296117</t>
  </si>
  <si>
    <t>DST Code: 0050, 0250, 0450, 0850, 1850, 8850</t>
  </si>
  <si>
    <t>The fund is hereby electing to apply code section 853 for the taxable year ending August 31, 2023, and agrees to provide all information as required by §1.853-4(c).</t>
  </si>
  <si>
    <t xml:space="preserve">*The per-share data is based on the fund's year-end shares outstanding as of August 31, 2023. </t>
  </si>
  <si>
    <t>In a notice to shareholders included in the fund's audited financial statements for the year ended August 31, 2023, the fund designated the amounts of foreign source income and foreign taxes paid as shown above. The financial statements were available to shareholders within 60 days of the fund's year-end.</t>
  </si>
  <si>
    <t>Jersey</t>
  </si>
  <si>
    <t>Putnam International Value Fund</t>
  </si>
  <si>
    <t>EIN: 04-3299786</t>
  </si>
  <si>
    <t>DST Code:0051, 0251, 0451, 0851, 1851, 8851</t>
  </si>
  <si>
    <t>The fund is hereby electing to apply code section 853 for the taxable year ending June 30, 2023, and agrees to provide all information as required by §1.853-4(c).</t>
  </si>
  <si>
    <t>Hong Kong</t>
  </si>
  <si>
    <t>Ireland</t>
  </si>
  <si>
    <t>Norway</t>
  </si>
  <si>
    <t>Singapore</t>
  </si>
  <si>
    <t xml:space="preserve">*The per-share data is based on the fund's year-end shares outstanding as of June 30, 2023. </t>
  </si>
  <si>
    <t>In a notice to shareholders included in the fund's audited financial statements for the year ended June 30, 2023, the fund designated the amounts of foreign source income and foreign taxes paid as shown above. The financial statements were available to shareholders within 60 days of the fund's year-end.</t>
  </si>
  <si>
    <t>Putnam International Equity Fund</t>
  </si>
  <si>
    <t>EIN: 04-6661045</t>
  </si>
  <si>
    <t>FYE: 06/30/23</t>
  </si>
  <si>
    <t>DST Code: 0035, 0235, 0435, 0835, 1835, 7835, 8835</t>
  </si>
  <si>
    <t>The fund is hereby electing to apply code section 853 for the taxable year ending June 30,2023, and agrees to provide all information as required by §1.853-4(c).</t>
  </si>
  <si>
    <t>Israel</t>
  </si>
  <si>
    <t xml:space="preserve">*The per-share data is based on the fund's year-end shares outstanding as of June 30,2023. </t>
  </si>
  <si>
    <t>In a notice to shareholders included in the fund's audited financial statements for the year ended June 30,2023, the fund designated the amounts of foreign source income and foreign taxes paid as shown above. The financial statements were available to shareholders within 60 days of the fund's year-end.</t>
  </si>
  <si>
    <t>Putnam Emerging Markets Equity Fund</t>
  </si>
  <si>
    <t>EIN: 26-2670607</t>
  </si>
  <si>
    <t xml:space="preserve">DST Code: 0059, 0259, 0459, 0859, 1859, 8859  </t>
  </si>
  <si>
    <t>Brazil</t>
  </si>
  <si>
    <t>China</t>
  </si>
  <si>
    <t>India</t>
  </si>
  <si>
    <t>Indonesia</t>
  </si>
  <si>
    <t>Mexico</t>
  </si>
  <si>
    <t>Panama</t>
  </si>
  <si>
    <t>Philippines</t>
  </si>
  <si>
    <t xml:space="preserve">Saudi Arabia </t>
  </si>
  <si>
    <t>South Africa</t>
  </si>
  <si>
    <t xml:space="preserve">United Arab Emirates </t>
  </si>
  <si>
    <t>Putnam Panagora ESG Emerging Markets Equity ETF</t>
  </si>
  <si>
    <t>EIN: 88-3662254</t>
  </si>
  <si>
    <t>FYE: 04/30/23</t>
  </si>
  <si>
    <t>The fund is hereby electing to apply code section 853 for the taxable year ending April 30, 2023, and agrees to provide all information as required by §1.853-4(c).</t>
  </si>
  <si>
    <t>Chile</t>
  </si>
  <si>
    <t>Malaysia</t>
  </si>
  <si>
    <t>Saudi Arabia</t>
  </si>
  <si>
    <t>Thailand</t>
  </si>
  <si>
    <t>United Arab Emirates (The)</t>
  </si>
  <si>
    <t xml:space="preserve">*The per-share data is based on the fund's year-end shares outstanding as of April 30, 2023. </t>
  </si>
  <si>
    <t>In a notice to shareholders included in the fund's audited financial statements for the year ended April 30, 2023, the fund designated the amounts of foreign source income and foreign taxes paid as shown above. The financial statements were available to shareholders within 60 days of the fund's year-end.</t>
  </si>
  <si>
    <t>Putnam Panagora ESG International Equity ETF</t>
  </si>
  <si>
    <t>EIN: 88-3683730</t>
  </si>
  <si>
    <t>Australia</t>
  </si>
  <si>
    <t>Belgium</t>
  </si>
  <si>
    <t>New Zealand</t>
  </si>
  <si>
    <t>Sweden</t>
  </si>
  <si>
    <t>DST Code: N/A</t>
  </si>
  <si>
    <t>Putnam Focused International Equity Fund</t>
  </si>
  <si>
    <t>EIN: 04-6145734</t>
  </si>
  <si>
    <t>FYE: 10/31/23</t>
  </si>
  <si>
    <t>DST Code: 0044, 0244, 0444, 0844, 8844, 1844</t>
  </si>
  <si>
    <t>The fund is hereby electing to apply code section 853 for the taxable year ending October 31, 2023, and agrees to provide all information as required by §1.853-4(c).</t>
  </si>
  <si>
    <t>Malta</t>
  </si>
  <si>
    <t xml:space="preserve">*The per-share data is based on the fund's year-end shares outstanding as of October 31, 2023. </t>
  </si>
  <si>
    <t>In a notice to shareholders included in the fund's audited financial statements for the year ended October 31, 2023, the fund designated the amounts of foreign source income and foreign taxes paid as shown above. The financial statements were available to shareholders within 60 days of the fund's year-end.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</si>
</sst>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
    <numFmt numFmtId="166" formatCode="#,##0.000000"/>
    <numFmt numFmtId="167" formatCode="#,##0.0000"/>
    <numFmt numFmtId="168" formatCode="#,##0.000"/>
    <numFmt numFmtId="169" formatCode="#,##0.0"/>
    <numFmt numFmtId="170" formatCode="0.000"/>
    <numFmt numFmtId="171" formatCode="0.00_);\(0.00\)"/>
    <numFmt numFmtId="172" formatCode="#,##0.000_);\(#,##0.000\)"/>
    <numFmt numFmtId="173" formatCode="_(* #,##0.000_);_(* \(#,##0.000\);_(* &quot;-&quot;??_);_(@_)"/>
    <numFmt numFmtId="174" formatCode="_(* #,##0.0_);_(* \(#,##0.0\);_(* &quot;-&quot;??_);_(@_)"/>
    <numFmt numFmtId="175" formatCode="_(* #,##0_);_(* \(#,##0\);_(* &quot;-&quot;??_);_(@_)"/>
    <numFmt numFmtId="176" formatCode="000"/>
    <numFmt numFmtId="177" formatCode="&quot;$&quot;#,##0"/>
    <numFmt numFmtId="178" formatCode="[$$-C09]#,##0;\-[$$-C09]#,##0"/>
    <numFmt numFmtId="179" formatCode="[$$-409]#,##0"/>
    <numFmt numFmtId="180" formatCode="00000.000000"/>
    <numFmt numFmtId="181" formatCode="m/d"/>
    <numFmt numFmtId="182" formatCode="&quot;$&quot;#,##0.000"/>
    <numFmt numFmtId="183" formatCode="&quot;$&quot;#,##0.000_);\(&quot;$&quot;#,##0.000\)"/>
    <numFmt numFmtId="184" formatCode="&quot;$&quot;#,##0.0000"/>
    <numFmt numFmtId="185" formatCode="yyyymmdd"/>
    <numFmt numFmtId="186" formatCode="0.0"/>
    <numFmt numFmtId="187" formatCode="mm/dd/yyyy"/>
    <numFmt numFmtId="188" formatCode="0.000%"/>
    <numFmt numFmtId="189" formatCode="m/d;@"/>
    <numFmt numFmtId="190" formatCode="[$-F800]dddd\,\ mmmm\ dd\,\ yyyy"/>
    <numFmt numFmtId="191" formatCode="[$-409]h:mm:ss\ AM/PM"/>
    <numFmt numFmtId="192" formatCode="0.0000"/>
    <numFmt numFmtId="193" formatCode="&quot;$&quot;#,##0.0000_);\(&quot;$&quot;#,##0.0000\)"/>
    <numFmt numFmtId="194" formatCode="#,##0;[Red]#,##0"/>
    <numFmt numFmtId="195" formatCode="m/d/yy;@"/>
    <numFmt numFmtId="196" formatCode="&quot;$&quot;#,##0.00"/>
    <numFmt numFmtId="197" formatCode="&quot;Yes&quot;;&quot;Yes&quot;;&quot;No&quot;"/>
    <numFmt numFmtId="198" formatCode="&quot;True&quot;;&quot;True&quot;;&quot;False&quot;"/>
    <numFmt numFmtId="199" formatCode="&quot;On&quot;;&quot;On&quot;;&quot;Off&quot;"/>
    <numFmt numFmtId="200" formatCode="[$€-2]\ #,##0.00_);[Red]\([$€-2]\ #,##0.00\)"/>
    <numFmt numFmtId="201" formatCode="[$-409]d\-mmm;@"/>
    <numFmt numFmtId="202" formatCode="mm/d/yyyy"/>
    <numFmt numFmtId="203" formatCode="mm/dd/yy;@"/>
    <numFmt numFmtId="204" formatCode="[$-409]dddd\,\ mmmm\ dd\,\ yyyy"/>
    <numFmt numFmtId="205" formatCode="_(&quot;$&quot;* #,##0_);_(&quot;$&quot;* \(#,##0\);_(&quot;$&quot;* &quot;-&quot;??_);_(@_)"/>
    <numFmt numFmtId="206" formatCode="#,##0.000;\(#,##0.000\)"/>
    <numFmt numFmtId="207" formatCode="#,##0.00;\(#,##0.00\)"/>
    <numFmt numFmtId="208" formatCode="#,##0.0;\(#,##0.0\)"/>
    <numFmt numFmtId="209" formatCode="#,##0;\(#,##0\)"/>
    <numFmt numFmtId="210" formatCode="_(&quot;$&quot;* #,##0.0_);_(&quot;$&quot;* \(#,##0.0\);_(&quot;$&quot;* &quot;-&quot;??_);_(@_)"/>
    <numFmt numFmtId="211" formatCode="0000"/>
    <numFmt numFmtId="212" formatCode="000.00000000%"/>
    <numFmt numFmtId="213" formatCode="0.00000"/>
    <numFmt numFmtId="214" formatCode="0.00%;\(0.00%\)"/>
    <numFmt numFmtId="215" formatCode="#,##0.0_);\(#,##0.0\)"/>
    <numFmt numFmtId="216" formatCode="#,##0.0000_);\(#,##0.0000\)"/>
    <numFmt numFmtId="217" formatCode="#,##0.00000_);\(#,##0.00000\)"/>
    <numFmt numFmtId="218" formatCode="#,##0.000_);[Red]\(#,##0.000\)"/>
    <numFmt numFmtId="219" formatCode="#,##0.0000_);[Red]\(#,##0.0000\)"/>
    <numFmt numFmtId="220" formatCode="#,##0.00000_);[Red]\(#,##0.00000\)"/>
    <numFmt numFmtId="221" formatCode="#,##0.000000_);[Red]\(#,##0.000000\)"/>
    <numFmt numFmtId="222" formatCode="_(* #,##0.00000_);_(* \(#,##0.00000\);_(* &quot;-&quot;??_);_(@_)"/>
  </numFmts>
  <fonts count="31">
    <font>
      <sz val="10"/>
      <name val="Arial"/>
      <family val="0"/>
    </font>
    <font>
      <u val="single"/>
      <sz val="10"/>
      <color indexed="36"/>
      <name val="Arial"/>
      <family val="2"/>
    </font>
    <font>
      <u val="single"/>
      <sz val="10"/>
      <color indexed="12"/>
      <name val="Arial"/>
      <family val="2"/>
    </font>
    <font>
      <sz val="10"/>
      <name val="Gotham C2 Text"/>
      <family val="3"/>
    </font>
    <font>
      <b/>
      <sz val="10"/>
      <color indexed="9"/>
      <name val="Gotham C2 Tex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Gotham C2 Text"/>
      <family val="3"/>
    </font>
    <font>
      <sz val="10"/>
      <color indexed="10"/>
      <name val="Gotham C2 Text"/>
      <family val="3"/>
    </font>
    <font>
      <sz val="10"/>
      <color indexed="12"/>
      <name val="Gotham C2 Text"/>
      <family val="3"/>
    </font>
    <font>
      <b/>
      <sz val="8"/>
      <name val="Gotham C2 Text"/>
      <family val="3"/>
    </font>
    <font>
      <i/>
      <sz val="8"/>
      <color indexed="10"/>
      <name val="Gotham C2 Text"/>
      <family val="3"/>
    </font>
    <font>
      <sz val="10"/>
      <color rgb="FF0000CC"/>
      <name val="Gotham C2 Text"/>
      <family val="3"/>
    </font>
    <font>
      <i/>
      <sz val="8"/>
      <color rgb="FFFF0000"/>
      <name val="Gotham C2 Text"/>
      <family val="3"/>
    </font>
    <font>
      <sz val="10"/>
      <color rgb="FFFF0000"/>
      <name val="Gotham C2 Text"/>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double"/>
    </border>
    <border>
      <left>
        <color indexed="63"/>
      </left>
      <right>
        <color indexed="63"/>
      </right>
      <top>
        <color indexed="63"/>
      </top>
      <bottom style="hair">
        <color theme="0"/>
      </bottom>
    </border>
    <border>
      <left>
        <color indexed="63"/>
      </left>
      <right style="hair">
        <color theme="0"/>
      </right>
      <top>
        <color indexed="63"/>
      </top>
      <bottom>
        <color indexed="63"/>
      </bottom>
    </border>
    <border>
      <left style="hair">
        <color theme="0"/>
      </left>
      <right style="hair">
        <color theme="0"/>
      </right>
      <top>
        <color indexed="63"/>
      </top>
      <bottom>
        <color indexed="63"/>
      </bottom>
    </border>
    <border>
      <left style="hair">
        <color theme="0"/>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hair">
        <color theme="0"/>
      </left>
      <right>
        <color indexed="63"/>
      </right>
      <top>
        <color indexed="63"/>
      </top>
      <bottom style="hair">
        <color theme="0"/>
      </bottom>
    </border>
    <border>
      <left>
        <color indexed="63"/>
      </left>
      <right style="hair">
        <color theme="0"/>
      </right>
      <top>
        <color indexed="63"/>
      </top>
      <bottom style="hair">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5"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vertical="top"/>
    </xf>
    <xf numFmtId="0" fontId="3" fillId="0" borderId="0" xfId="0" applyFont="1" applyBorder="1" applyAlignment="1">
      <alignment vertical="top"/>
    </xf>
    <xf numFmtId="0" fontId="4" fillId="24" borderId="0" xfId="0" applyFont="1" applyFill="1" applyBorder="1" applyAlignment="1">
      <alignment horizontal="center" wrapText="1"/>
    </xf>
    <xf numFmtId="0" fontId="3" fillId="0" borderId="0" xfId="0" applyFont="1" applyBorder="1" applyAlignment="1">
      <alignment vertical="top" wrapText="1"/>
    </xf>
    <xf numFmtId="0" fontId="3" fillId="0" borderId="10" xfId="0" applyFont="1" applyBorder="1" applyAlignment="1">
      <alignment vertical="top"/>
    </xf>
    <xf numFmtId="0" fontId="3" fillId="0" borderId="0" xfId="0" applyFont="1" applyAlignment="1">
      <alignment vertical="top" wrapText="1"/>
    </xf>
    <xf numFmtId="0" fontId="23" fillId="0" borderId="0" xfId="0" applyFont="1" applyAlignment="1">
      <alignment vertical="top"/>
    </xf>
    <xf numFmtId="0" fontId="4" fillId="24" borderId="11" xfId="0" applyFont="1" applyFill="1" applyBorder="1" applyAlignment="1">
      <alignment horizontal="center" wrapText="1"/>
    </xf>
    <xf numFmtId="0" fontId="4" fillId="24" borderId="12" xfId="0" applyFont="1" applyFill="1" applyBorder="1" applyAlignment="1" quotePrefix="1">
      <alignment wrapText="1"/>
    </xf>
    <xf numFmtId="0" fontId="4" fillId="24" borderId="13" xfId="0" applyFont="1" applyFill="1" applyBorder="1" applyAlignment="1">
      <alignment horizontal="center" wrapText="1"/>
    </xf>
    <xf numFmtId="0" fontId="4" fillId="24" borderId="14" xfId="0" applyFont="1" applyFill="1" applyBorder="1" applyAlignment="1">
      <alignment horizontal="center" wrapText="1"/>
    </xf>
    <xf numFmtId="0" fontId="4" fillId="24" borderId="12" xfId="0" applyFont="1" applyFill="1" applyBorder="1" applyAlignment="1">
      <alignment horizontal="center" wrapText="1"/>
    </xf>
    <xf numFmtId="0" fontId="3" fillId="0" borderId="0" xfId="0" applyFont="1" applyAlignment="1">
      <alignment horizontal="left" vertical="top" wrapText="1"/>
    </xf>
    <xf numFmtId="40" fontId="0" fillId="0" borderId="0" xfId="0" applyNumberFormat="1" applyFont="1" applyAlignment="1" applyProtection="1">
      <alignment/>
      <protection/>
    </xf>
    <xf numFmtId="0" fontId="23" fillId="0" borderId="0" xfId="0" applyFont="1" applyBorder="1" applyAlignment="1">
      <alignment vertical="top"/>
    </xf>
    <xf numFmtId="0" fontId="4" fillId="24" borderId="12" xfId="0" applyFont="1" applyFill="1" applyBorder="1" applyAlignment="1" quotePrefix="1">
      <alignment horizontal="center" wrapText="1"/>
    </xf>
    <xf numFmtId="40" fontId="24" fillId="0" borderId="0" xfId="0" applyNumberFormat="1" applyFont="1" applyFill="1" applyAlignment="1" applyProtection="1">
      <alignment/>
      <protection/>
    </xf>
    <xf numFmtId="0" fontId="3" fillId="0" borderId="0" xfId="0" applyFont="1" applyAlignment="1">
      <alignment vertical="center"/>
    </xf>
    <xf numFmtId="37" fontId="25" fillId="0" borderId="0" xfId="0" applyNumberFormat="1" applyFont="1" applyAlignment="1" applyProtection="1">
      <alignment/>
      <protection locked="0"/>
    </xf>
    <xf numFmtId="213" fontId="3" fillId="0" borderId="0" xfId="0" applyNumberFormat="1" applyFont="1" applyAlignment="1" applyProtection="1">
      <alignment/>
      <protection/>
    </xf>
    <xf numFmtId="40" fontId="3" fillId="0" borderId="0" xfId="0" applyNumberFormat="1" applyFont="1" applyAlignment="1" applyProtection="1">
      <alignment/>
      <protection/>
    </xf>
    <xf numFmtId="40" fontId="3" fillId="0" borderId="0" xfId="0" applyNumberFormat="1" applyFont="1" applyAlignment="1" applyProtection="1" quotePrefix="1">
      <alignment horizontal="left"/>
      <protection/>
    </xf>
    <xf numFmtId="214" fontId="3" fillId="0" borderId="0" xfId="0" applyNumberFormat="1" applyFont="1" applyAlignment="1" applyProtection="1">
      <alignment/>
      <protection/>
    </xf>
    <xf numFmtId="37" fontId="3" fillId="0" borderId="10" xfId="0" applyNumberFormat="1" applyFont="1" applyBorder="1" applyAlignment="1">
      <alignment vertical="top"/>
    </xf>
    <xf numFmtId="217" fontId="3" fillId="0" borderId="10" xfId="0" applyNumberFormat="1" applyFont="1" applyBorder="1" applyAlignment="1">
      <alignment vertical="top"/>
    </xf>
    <xf numFmtId="40" fontId="0" fillId="0" borderId="15" xfId="0" applyNumberFormat="1" applyFont="1" applyFill="1" applyBorder="1" applyAlignment="1" applyProtection="1">
      <alignment/>
      <protection/>
    </xf>
    <xf numFmtId="37" fontId="28" fillId="0" borderId="16" xfId="0" applyNumberFormat="1" applyFont="1" applyBorder="1" applyAlignment="1" applyProtection="1">
      <alignment/>
      <protection locked="0"/>
    </xf>
    <xf numFmtId="40" fontId="0" fillId="0" borderId="17" xfId="0" applyNumberFormat="1" applyFont="1" applyFill="1" applyBorder="1" applyAlignment="1" applyProtection="1">
      <alignment/>
      <protection/>
    </xf>
    <xf numFmtId="37" fontId="3" fillId="0" borderId="0" xfId="0" applyNumberFormat="1" applyFont="1" applyFill="1" applyBorder="1" applyAlignment="1">
      <alignment vertical="top"/>
    </xf>
    <xf numFmtId="0" fontId="3" fillId="0" borderId="0" xfId="0" applyFont="1" applyFill="1" applyBorder="1" applyAlignment="1">
      <alignment vertical="top"/>
    </xf>
    <xf numFmtId="37" fontId="28" fillId="0" borderId="0" xfId="0" applyNumberFormat="1" applyFont="1" applyBorder="1" applyAlignment="1" applyProtection="1">
      <alignment/>
      <protection locked="0"/>
    </xf>
    <xf numFmtId="0" fontId="3" fillId="0" borderId="18" xfId="0" applyFont="1" applyBorder="1" applyAlignment="1">
      <alignment vertical="top"/>
    </xf>
    <xf numFmtId="40" fontId="0" fillId="0" borderId="19" xfId="0" applyNumberFormat="1" applyFont="1" applyFill="1" applyBorder="1" applyAlignment="1" applyProtection="1">
      <alignment/>
      <protection/>
    </xf>
    <xf numFmtId="37" fontId="3" fillId="0" borderId="20" xfId="0" applyNumberFormat="1" applyFont="1" applyBorder="1" applyAlignment="1" applyProtection="1">
      <alignment/>
      <protection locked="0"/>
    </xf>
    <xf numFmtId="0" fontId="23" fillId="25" borderId="21" xfId="0" applyFont="1" applyFill="1" applyBorder="1" applyAlignment="1">
      <alignment horizontal="center" vertical="top"/>
    </xf>
    <xf numFmtId="0" fontId="3" fillId="0" borderId="22" xfId="0" applyFont="1" applyBorder="1" applyAlignment="1">
      <alignment vertical="top"/>
    </xf>
    <xf numFmtId="0" fontId="29" fillId="0" borderId="16" xfId="0" applyFont="1" applyFill="1" applyBorder="1" applyAlignment="1">
      <alignment vertical="top"/>
    </xf>
    <xf numFmtId="0" fontId="29" fillId="0" borderId="0" xfId="0" applyFont="1" applyFill="1" applyBorder="1" applyAlignment="1">
      <alignment vertical="top"/>
    </xf>
    <xf numFmtId="0" fontId="26" fillId="0" borderId="23" xfId="0" applyFont="1" applyFill="1" applyBorder="1" applyAlignment="1">
      <alignment horizontal="right" vertical="top"/>
    </xf>
    <xf numFmtId="0" fontId="26" fillId="0" borderId="18" xfId="0" applyFont="1" applyFill="1" applyBorder="1" applyAlignment="1">
      <alignment horizontal="right" vertical="top"/>
    </xf>
    <xf numFmtId="37" fontId="3" fillId="0" borderId="0" xfId="0" applyNumberFormat="1" applyFont="1" applyAlignment="1" applyProtection="1">
      <alignment/>
      <protection locked="0"/>
    </xf>
    <xf numFmtId="37" fontId="3" fillId="0" borderId="0" xfId="0" applyNumberFormat="1" applyFont="1" applyAlignment="1" applyProtection="1">
      <alignment/>
      <protection/>
    </xf>
    <xf numFmtId="0" fontId="30" fillId="0" borderId="0" xfId="0" applyFont="1" applyAlignment="1">
      <alignment vertical="top"/>
    </xf>
    <xf numFmtId="0" fontId="23" fillId="0" borderId="0" xfId="58" applyFont="1" applyAlignment="1">
      <alignment vertical="top"/>
      <protection/>
    </xf>
    <xf numFmtId="0" fontId="3" fillId="0" borderId="0" xfId="58" applyFont="1" applyAlignment="1">
      <alignment vertical="top"/>
      <protection/>
    </xf>
    <xf numFmtId="40" fontId="24" fillId="0" borderId="0" xfId="0" applyNumberFormat="1" applyFont="1" applyAlignment="1">
      <alignment/>
    </xf>
    <xf numFmtId="37" fontId="3" fillId="0" borderId="0" xfId="0" applyNumberFormat="1" applyFont="1" applyFill="1" applyAlignment="1" applyProtection="1">
      <alignment/>
      <protection locked="0"/>
    </xf>
    <xf numFmtId="213" fontId="3" fillId="0" borderId="0" xfId="0" applyNumberFormat="1" applyFont="1" applyFill="1" applyAlignment="1" applyProtection="1">
      <alignment/>
      <protection/>
    </xf>
    <xf numFmtId="220" fontId="0" fillId="0" borderId="0" xfId="0" applyNumberFormat="1" applyAlignment="1" applyProtection="1">
      <alignment/>
      <protection/>
    </xf>
    <xf numFmtId="221" fontId="0" fillId="0" borderId="0" xfId="0" applyNumberFormat="1" applyAlignment="1" applyProtection="1">
      <alignment/>
      <protection/>
    </xf>
    <xf numFmtId="0" fontId="30" fillId="0" borderId="0" xfId="58" applyFont="1" applyAlignment="1">
      <alignment vertical="top"/>
      <protection/>
    </xf>
    <xf numFmtId="0" fontId="3" fillId="0" borderId="0" xfId="58" applyFont="1" applyAlignment="1">
      <alignment horizontal="left" vertical="top" wrapText="1"/>
      <protection/>
    </xf>
    <xf numFmtId="40" fontId="24" fillId="0" borderId="0" xfId="58" applyNumberFormat="1" applyFont="1">
      <alignment/>
      <protection/>
    </xf>
    <xf numFmtId="0" fontId="4" fillId="24" borderId="12" xfId="58" applyFont="1" applyFill="1" applyBorder="1" applyAlignment="1" quotePrefix="1">
      <alignment wrapText="1"/>
      <protection/>
    </xf>
    <xf numFmtId="0" fontId="4" fillId="24" borderId="13" xfId="58" applyFont="1" applyFill="1" applyBorder="1" applyAlignment="1">
      <alignment horizontal="center" wrapText="1"/>
      <protection/>
    </xf>
    <xf numFmtId="0" fontId="4" fillId="24" borderId="11" xfId="58" applyFont="1" applyFill="1" applyBorder="1" applyAlignment="1">
      <alignment horizontal="center" wrapText="1"/>
      <protection/>
    </xf>
    <xf numFmtId="0" fontId="4" fillId="24" borderId="12" xfId="58" applyFont="1" applyFill="1" applyBorder="1" applyAlignment="1" quotePrefix="1">
      <alignment horizontal="center" wrapText="1"/>
      <protection/>
    </xf>
    <xf numFmtId="0" fontId="4" fillId="24" borderId="14" xfId="58" applyFont="1" applyFill="1" applyBorder="1" applyAlignment="1">
      <alignment horizontal="center" wrapText="1"/>
      <protection/>
    </xf>
    <xf numFmtId="0" fontId="4" fillId="24" borderId="12" xfId="58" applyFont="1" applyFill="1" applyBorder="1" applyAlignment="1">
      <alignment horizontal="center" wrapText="1"/>
      <protection/>
    </xf>
    <xf numFmtId="0" fontId="4" fillId="24" borderId="0" xfId="58" applyFont="1" applyFill="1" applyAlignment="1">
      <alignment horizontal="center" wrapText="1"/>
      <protection/>
    </xf>
    <xf numFmtId="0" fontId="3" fillId="0" borderId="0" xfId="58" applyFont="1" applyAlignment="1">
      <alignment vertical="center"/>
      <protection/>
    </xf>
    <xf numFmtId="37" fontId="3" fillId="0" borderId="0" xfId="58" applyNumberFormat="1" applyFont="1" applyProtection="1">
      <alignment/>
      <protection locked="0"/>
    </xf>
    <xf numFmtId="213" fontId="3" fillId="0" borderId="0" xfId="58" applyNumberFormat="1" applyFont="1">
      <alignment/>
      <protection/>
    </xf>
    <xf numFmtId="220" fontId="0" fillId="0" borderId="0" xfId="58" applyNumberFormat="1">
      <alignment/>
      <protection/>
    </xf>
    <xf numFmtId="40" fontId="0" fillId="0" borderId="0" xfId="58" applyNumberFormat="1">
      <alignment/>
      <protection/>
    </xf>
    <xf numFmtId="217" fontId="3" fillId="0" borderId="0" xfId="58" applyNumberFormat="1" applyFont="1">
      <alignment/>
      <protection/>
    </xf>
    <xf numFmtId="0" fontId="0" fillId="0" borderId="0" xfId="58">
      <alignment/>
      <protection/>
    </xf>
    <xf numFmtId="0" fontId="3" fillId="0" borderId="10" xfId="58" applyFont="1" applyBorder="1" applyAlignment="1">
      <alignment vertical="top"/>
      <protection/>
    </xf>
    <xf numFmtId="37" fontId="3" fillId="0" borderId="10" xfId="58" applyNumberFormat="1" applyFont="1" applyBorder="1" applyAlignment="1">
      <alignment vertical="top"/>
      <protection/>
    </xf>
    <xf numFmtId="217" fontId="3" fillId="0" borderId="10" xfId="58" applyNumberFormat="1" applyFont="1" applyBorder="1" applyAlignment="1">
      <alignment vertical="top"/>
      <protection/>
    </xf>
    <xf numFmtId="40" fontId="3" fillId="0" borderId="0" xfId="58" applyNumberFormat="1" applyFont="1">
      <alignment/>
      <protection/>
    </xf>
    <xf numFmtId="37" fontId="25" fillId="0" borderId="0" xfId="58" applyNumberFormat="1" applyFont="1" applyProtection="1">
      <alignment/>
      <protection locked="0"/>
    </xf>
    <xf numFmtId="40" fontId="3" fillId="0" borderId="0" xfId="58" applyNumberFormat="1" applyFont="1" applyAlignment="1" quotePrefix="1">
      <alignment horizontal="left"/>
      <protection/>
    </xf>
    <xf numFmtId="37" fontId="3" fillId="0" borderId="0" xfId="58" applyNumberFormat="1" applyFont="1">
      <alignment/>
      <protection/>
    </xf>
    <xf numFmtId="214" fontId="3" fillId="0" borderId="0" xfId="58" applyNumberFormat="1" applyFont="1">
      <alignment/>
      <protection/>
    </xf>
    <xf numFmtId="0" fontId="3" fillId="0" borderId="0" xfId="58" applyFont="1" applyAlignment="1">
      <alignment vertical="top" wrapText="1"/>
      <protection/>
    </xf>
    <xf numFmtId="40" fontId="0" fillId="0" borderId="15" xfId="58" applyNumberFormat="1" applyBorder="1">
      <alignment/>
      <protection/>
    </xf>
    <xf numFmtId="37" fontId="28" fillId="0" borderId="16" xfId="58" applyNumberFormat="1" applyFont="1" applyBorder="1" applyProtection="1">
      <alignment/>
      <protection locked="0"/>
    </xf>
    <xf numFmtId="0" fontId="29" fillId="0" borderId="16" xfId="58" applyFont="1" applyBorder="1" applyAlignment="1">
      <alignment vertical="top"/>
      <protection/>
    </xf>
    <xf numFmtId="0" fontId="26" fillId="0" borderId="23" xfId="58" applyFont="1" applyBorder="1" applyAlignment="1">
      <alignment horizontal="right" vertical="top"/>
      <protection/>
    </xf>
    <xf numFmtId="40" fontId="0" fillId="0" borderId="17" xfId="58" applyNumberFormat="1" applyBorder="1">
      <alignment/>
      <protection/>
    </xf>
    <xf numFmtId="37" fontId="3" fillId="0" borderId="0" xfId="58" applyNumberFormat="1" applyFont="1" applyAlignment="1">
      <alignment vertical="top"/>
      <protection/>
    </xf>
    <xf numFmtId="0" fontId="26" fillId="0" borderId="18" xfId="58" applyFont="1" applyBorder="1" applyAlignment="1">
      <alignment horizontal="right" vertical="top"/>
      <protection/>
    </xf>
    <xf numFmtId="37" fontId="28" fillId="0" borderId="0" xfId="58" applyNumberFormat="1" applyFont="1" applyProtection="1">
      <alignment/>
      <protection locked="0"/>
    </xf>
    <xf numFmtId="0" fontId="29" fillId="0" borderId="0" xfId="58" applyFont="1" applyAlignment="1">
      <alignment vertical="top"/>
      <protection/>
    </xf>
    <xf numFmtId="0" fontId="3" fillId="0" borderId="18" xfId="58" applyFont="1" applyBorder="1" applyAlignment="1">
      <alignment vertical="top"/>
      <protection/>
    </xf>
    <xf numFmtId="40" fontId="0" fillId="0" borderId="19" xfId="58" applyNumberFormat="1" applyBorder="1">
      <alignment/>
      <protection/>
    </xf>
    <xf numFmtId="37" fontId="3" fillId="0" borderId="20" xfId="58" applyNumberFormat="1" applyFont="1" applyBorder="1" applyProtection="1">
      <alignment/>
      <protection locked="0"/>
    </xf>
    <xf numFmtId="0" fontId="23" fillId="0" borderId="21" xfId="58" applyFont="1" applyBorder="1" applyAlignment="1">
      <alignment horizontal="center" vertical="top"/>
      <protection/>
    </xf>
    <xf numFmtId="0" fontId="3" fillId="0" borderId="22" xfId="58" applyFont="1" applyBorder="1" applyAlignment="1">
      <alignment vertical="top"/>
      <protection/>
    </xf>
    <xf numFmtId="175" fontId="3" fillId="0" borderId="0" xfId="44" applyNumberFormat="1" applyFont="1" applyBorder="1" applyAlignment="1">
      <alignment vertical="top"/>
    </xf>
    <xf numFmtId="0" fontId="23" fillId="25" borderId="21" xfId="58" applyFont="1" applyFill="1" applyBorder="1" applyAlignment="1">
      <alignment horizontal="center" vertical="top"/>
      <protection/>
    </xf>
    <xf numFmtId="222" fontId="3" fillId="0" borderId="0" xfId="44" applyNumberFormat="1" applyFont="1" applyFill="1" applyAlignment="1" applyProtection="1">
      <alignment/>
      <protection/>
    </xf>
    <xf numFmtId="0" fontId="3" fillId="0" borderId="0" xfId="58" applyFont="1" applyAlignment="1">
      <alignment horizontal="left" vertical="top" wrapText="1"/>
      <protection/>
    </xf>
    <xf numFmtId="0" fontId="4" fillId="24" borderId="24" xfId="58" applyFont="1" applyFill="1" applyBorder="1" applyAlignment="1">
      <alignment horizontal="center" wrapText="1"/>
      <protection/>
    </xf>
    <xf numFmtId="0" fontId="4" fillId="24" borderId="25" xfId="58" applyFont="1" applyFill="1" applyBorder="1" applyAlignment="1">
      <alignment horizontal="center" wrapText="1"/>
      <protection/>
    </xf>
    <xf numFmtId="0" fontId="4" fillId="24" borderId="24" xfId="0" applyFont="1" applyFill="1" applyBorder="1" applyAlignment="1">
      <alignment horizontal="center" wrapText="1"/>
    </xf>
    <xf numFmtId="0" fontId="4" fillId="24" borderId="25" xfId="0" applyFont="1" applyFill="1" applyBorder="1" applyAlignment="1">
      <alignment horizontal="center" wrapText="1"/>
    </xf>
    <xf numFmtId="0" fontId="3"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I41"/>
  <sheetViews>
    <sheetView tabSelected="1" workbookViewId="0" topLeftCell="A1">
      <selection activeCell="A1" sqref="A1"/>
    </sheetView>
  </sheetViews>
  <sheetFormatPr defaultColWidth="12.421875" defaultRowHeight="12.75"/>
  <cols>
    <col min="1" max="1" width="34.57421875" style="45" customWidth="1"/>
    <col min="2" max="2" width="13.8515625" style="45" customWidth="1"/>
    <col min="3" max="4" width="11.28125" style="45" customWidth="1"/>
    <col min="5" max="5" width="15.57421875" style="45" customWidth="1"/>
    <col min="6" max="7" width="12.7109375" style="45" customWidth="1"/>
    <col min="8" max="16384" width="12.421875" style="45" customWidth="1"/>
  </cols>
  <sheetData>
    <row r="1" ht="12.75">
      <c r="A1" s="45" t="s">
        <v>62</v>
      </c>
    </row>
    <row r="2" ht="12.75">
      <c r="A2" s="45" t="s">
        <v>63</v>
      </c>
    </row>
    <row r="3" ht="12.75">
      <c r="A3" s="45" t="s">
        <v>36</v>
      </c>
    </row>
    <row r="4" spans="1:2" ht="12.75">
      <c r="A4" s="45" t="s">
        <v>64</v>
      </c>
      <c r="B4" s="51"/>
    </row>
    <row r="6" ht="12.75">
      <c r="A6" s="44" t="s">
        <v>11</v>
      </c>
    </row>
    <row r="7" spans="1:9" ht="24.75" customHeight="1">
      <c r="A7" s="94" t="s">
        <v>40</v>
      </c>
      <c r="B7" s="94"/>
      <c r="C7" s="94"/>
      <c r="D7" s="94"/>
      <c r="E7" s="94"/>
      <c r="F7" s="94"/>
      <c r="G7" s="94"/>
      <c r="H7" s="53"/>
      <c r="I7" s="52"/>
    </row>
    <row r="8" spans="1:7" ht="39">
      <c r="A8" s="54"/>
      <c r="B8" s="55"/>
      <c r="C8" s="55"/>
      <c r="D8" s="55"/>
      <c r="E8" s="95" t="s">
        <v>4</v>
      </c>
      <c r="F8" s="96"/>
      <c r="G8" s="56" t="s">
        <v>5</v>
      </c>
    </row>
    <row r="9" spans="1:7" ht="90.75" customHeight="1">
      <c r="A9" s="57" t="s">
        <v>1</v>
      </c>
      <c r="B9" s="55" t="s">
        <v>2</v>
      </c>
      <c r="C9" s="55" t="s">
        <v>28</v>
      </c>
      <c r="D9" s="55" t="s">
        <v>3</v>
      </c>
      <c r="E9" s="58" t="s">
        <v>6</v>
      </c>
      <c r="F9" s="59" t="s">
        <v>29</v>
      </c>
      <c r="G9" s="60" t="s">
        <v>6</v>
      </c>
    </row>
    <row r="10" spans="1:9" s="67" customFormat="1" ht="12.75">
      <c r="A10" s="61" t="s">
        <v>65</v>
      </c>
      <c r="B10" s="62">
        <v>269827</v>
      </c>
      <c r="C10" s="63">
        <v>0.00859</v>
      </c>
      <c r="D10" s="62">
        <v>0</v>
      </c>
      <c r="E10" s="62">
        <v>36691</v>
      </c>
      <c r="F10" s="63">
        <v>0.00117</v>
      </c>
      <c r="G10" s="62">
        <v>286</v>
      </c>
      <c r="H10" s="64"/>
      <c r="I10" s="45"/>
    </row>
    <row r="11" spans="1:8" s="65" customFormat="1" ht="12.75">
      <c r="A11" s="61" t="s">
        <v>66</v>
      </c>
      <c r="B11" s="62">
        <v>2418550</v>
      </c>
      <c r="C11" s="63">
        <v>0.07696</v>
      </c>
      <c r="D11" s="62">
        <v>0</v>
      </c>
      <c r="E11" s="62">
        <v>108086</v>
      </c>
      <c r="F11" s="63">
        <v>0.00344</v>
      </c>
      <c r="G11" s="62">
        <v>0</v>
      </c>
      <c r="H11" s="64"/>
    </row>
    <row r="12" spans="1:8" s="65" customFormat="1" ht="12.75">
      <c r="A12" s="61" t="s">
        <v>16</v>
      </c>
      <c r="B12" s="62">
        <v>88268</v>
      </c>
      <c r="C12" s="63">
        <v>0.00281</v>
      </c>
      <c r="D12" s="62">
        <f>53550+53550</f>
        <v>107100</v>
      </c>
      <c r="E12" s="62">
        <v>8501</v>
      </c>
      <c r="F12" s="63">
        <v>0.00027</v>
      </c>
      <c r="G12" s="62">
        <v>20804</v>
      </c>
      <c r="H12" s="64"/>
    </row>
    <row r="13" spans="1:8" s="65" customFormat="1" ht="12.75">
      <c r="A13" s="61" t="s">
        <v>48</v>
      </c>
      <c r="B13" s="62">
        <v>239415</v>
      </c>
      <c r="C13" s="63">
        <v>0.00762</v>
      </c>
      <c r="D13" s="62">
        <v>0</v>
      </c>
      <c r="E13" s="62">
        <v>0</v>
      </c>
      <c r="F13" s="63">
        <v>0</v>
      </c>
      <c r="G13" s="62">
        <v>0</v>
      </c>
      <c r="H13" s="64"/>
    </row>
    <row r="14" spans="1:8" s="65" customFormat="1" ht="12.75">
      <c r="A14" s="61" t="s">
        <v>67</v>
      </c>
      <c r="B14" s="62">
        <v>690592</v>
      </c>
      <c r="C14" s="63">
        <v>0.02197</v>
      </c>
      <c r="D14" s="62">
        <v>0</v>
      </c>
      <c r="E14" s="62">
        <v>303707</v>
      </c>
      <c r="F14" s="63">
        <v>0.00966</v>
      </c>
      <c r="G14" s="62">
        <v>349</v>
      </c>
      <c r="H14" s="64"/>
    </row>
    <row r="15" spans="1:8" s="65" customFormat="1" ht="12.75">
      <c r="A15" s="61" t="s">
        <v>68</v>
      </c>
      <c r="B15" s="62">
        <v>466321</v>
      </c>
      <c r="C15" s="63">
        <v>0.01484</v>
      </c>
      <c r="D15" s="62">
        <v>0</v>
      </c>
      <c r="E15" s="62">
        <v>69948</v>
      </c>
      <c r="F15" s="63">
        <v>0.00223</v>
      </c>
      <c r="G15" s="62">
        <v>0</v>
      </c>
      <c r="H15" s="64"/>
    </row>
    <row r="16" spans="1:8" s="65" customFormat="1" ht="12.75">
      <c r="A16" s="61" t="s">
        <v>19</v>
      </c>
      <c r="B16" s="62">
        <v>77624</v>
      </c>
      <c r="C16" s="63">
        <v>0.00247</v>
      </c>
      <c r="D16" s="62">
        <v>0</v>
      </c>
      <c r="E16" s="62">
        <v>11527</v>
      </c>
      <c r="F16" s="63">
        <v>0.00037</v>
      </c>
      <c r="G16" s="62">
        <v>0</v>
      </c>
      <c r="H16" s="64"/>
    </row>
    <row r="17" spans="1:8" s="65" customFormat="1" ht="12.75">
      <c r="A17" s="61" t="s">
        <v>69</v>
      </c>
      <c r="B17" s="62">
        <v>1304364</v>
      </c>
      <c r="C17" s="63">
        <v>0.0415</v>
      </c>
      <c r="D17" s="62">
        <v>0</v>
      </c>
      <c r="E17" s="62">
        <v>130322</v>
      </c>
      <c r="F17" s="63">
        <v>0.00415</v>
      </c>
      <c r="G17" s="62">
        <v>0</v>
      </c>
      <c r="H17" s="64"/>
    </row>
    <row r="18" spans="1:8" s="65" customFormat="1" ht="12.75">
      <c r="A18" s="61" t="s">
        <v>70</v>
      </c>
      <c r="B18" s="62">
        <v>20431</v>
      </c>
      <c r="C18" s="63">
        <v>0.00065</v>
      </c>
      <c r="D18" s="62">
        <v>60270</v>
      </c>
      <c r="E18" s="62">
        <v>0</v>
      </c>
      <c r="F18" s="63">
        <v>0</v>
      </c>
      <c r="G18" s="62">
        <v>0</v>
      </c>
      <c r="H18" s="64"/>
    </row>
    <row r="19" spans="1:8" s="65" customFormat="1" ht="12.75">
      <c r="A19" s="61" t="s">
        <v>71</v>
      </c>
      <c r="B19" s="62">
        <v>248158</v>
      </c>
      <c r="C19" s="63">
        <v>0.0079</v>
      </c>
      <c r="D19" s="62">
        <v>0</v>
      </c>
      <c r="E19" s="62">
        <v>62043</v>
      </c>
      <c r="F19" s="63">
        <v>0.00197</v>
      </c>
      <c r="G19" s="62">
        <v>0</v>
      </c>
      <c r="H19" s="64"/>
    </row>
    <row r="20" spans="1:8" s="65" customFormat="1" ht="12.75">
      <c r="A20" s="61" t="s">
        <v>72</v>
      </c>
      <c r="B20" s="62">
        <v>200231</v>
      </c>
      <c r="C20" s="63">
        <v>0.00637</v>
      </c>
      <c r="D20" s="62">
        <v>0</v>
      </c>
      <c r="E20" s="62">
        <v>10012</v>
      </c>
      <c r="F20" s="63">
        <v>0.00032</v>
      </c>
      <c r="G20" s="62">
        <v>0</v>
      </c>
      <c r="H20" s="64"/>
    </row>
    <row r="21" spans="1:8" s="65" customFormat="1" ht="12.75">
      <c r="A21" s="61" t="s">
        <v>73</v>
      </c>
      <c r="B21" s="62">
        <v>238439</v>
      </c>
      <c r="C21" s="63">
        <v>0.00759</v>
      </c>
      <c r="D21" s="62">
        <v>0</v>
      </c>
      <c r="E21" s="62">
        <v>57465</v>
      </c>
      <c r="F21" s="63">
        <v>0.00183</v>
      </c>
      <c r="G21" s="62">
        <v>0</v>
      </c>
      <c r="H21" s="64"/>
    </row>
    <row r="22" spans="1:8" s="65" customFormat="1" ht="12.75">
      <c r="A22" s="61" t="s">
        <v>8</v>
      </c>
      <c r="B22" s="62">
        <v>819598</v>
      </c>
      <c r="C22" s="63">
        <v>0.02608</v>
      </c>
      <c r="D22" s="62">
        <v>0</v>
      </c>
      <c r="E22" s="62">
        <v>180313</v>
      </c>
      <c r="F22" s="63">
        <v>0.00574</v>
      </c>
      <c r="G22" s="62">
        <v>0</v>
      </c>
      <c r="H22" s="64"/>
    </row>
    <row r="23" spans="1:8" s="65" customFormat="1" ht="12.75">
      <c r="A23" s="61" t="s">
        <v>9</v>
      </c>
      <c r="B23" s="62">
        <v>1142100</v>
      </c>
      <c r="C23" s="63">
        <v>0.03634</v>
      </c>
      <c r="D23" s="62">
        <v>0</v>
      </c>
      <c r="E23" s="62">
        <v>239843</v>
      </c>
      <c r="F23" s="63">
        <v>0.00763</v>
      </c>
      <c r="G23" s="62">
        <v>0</v>
      </c>
      <c r="H23" s="64"/>
    </row>
    <row r="24" spans="1:8" s="65" customFormat="1" ht="12.75">
      <c r="A24" s="61" t="s">
        <v>74</v>
      </c>
      <c r="B24" s="62">
        <v>245324</v>
      </c>
      <c r="C24" s="63">
        <v>0.00781</v>
      </c>
      <c r="D24" s="62">
        <v>0</v>
      </c>
      <c r="E24" s="62">
        <v>0</v>
      </c>
      <c r="F24" s="63">
        <v>0</v>
      </c>
      <c r="G24" s="62">
        <v>0</v>
      </c>
      <c r="H24" s="64"/>
    </row>
    <row r="25" spans="1:8" s="65" customFormat="1" ht="13.5" thickBot="1">
      <c r="A25" s="61" t="s">
        <v>24</v>
      </c>
      <c r="B25" s="62">
        <v>114416</v>
      </c>
      <c r="C25" s="63">
        <v>0.00364</v>
      </c>
      <c r="D25" s="62">
        <v>0</v>
      </c>
      <c r="E25" s="62">
        <v>0</v>
      </c>
      <c r="F25" s="63">
        <v>0</v>
      </c>
      <c r="G25" s="62">
        <v>0</v>
      </c>
      <c r="H25" s="64"/>
    </row>
    <row r="26" spans="1:7" ht="13.5" thickBot="1">
      <c r="A26" s="68" t="s">
        <v>0</v>
      </c>
      <c r="B26" s="69">
        <f aca="true" t="shared" si="0" ref="B26:G26">SUM(B10:B25)</f>
        <v>8583658</v>
      </c>
      <c r="C26" s="70">
        <f t="shared" si="0"/>
        <v>0.27313999999999994</v>
      </c>
      <c r="D26" s="69">
        <f t="shared" si="0"/>
        <v>167370</v>
      </c>
      <c r="E26" s="69">
        <f t="shared" si="0"/>
        <v>1218458</v>
      </c>
      <c r="F26" s="70">
        <f t="shared" si="0"/>
        <v>0.03878</v>
      </c>
      <c r="G26" s="69">
        <f t="shared" si="0"/>
        <v>21439</v>
      </c>
    </row>
    <row r="27" ht="13.5" thickTop="1"/>
    <row r="28" spans="1:2" ht="12.75" hidden="1">
      <c r="A28" s="71" t="s">
        <v>26</v>
      </c>
      <c r="B28" s="72">
        <v>360711</v>
      </c>
    </row>
    <row r="29" spans="1:2" ht="12.75" hidden="1">
      <c r="A29" s="73" t="s">
        <v>27</v>
      </c>
      <c r="B29" s="72"/>
    </row>
    <row r="30" ht="12.75" hidden="1">
      <c r="A30" s="73" t="s">
        <v>25</v>
      </c>
    </row>
    <row r="31" ht="12.75" hidden="1">
      <c r="A31" s="73"/>
    </row>
    <row r="32" spans="1:3" ht="12.75">
      <c r="A32" s="44" t="s">
        <v>10</v>
      </c>
      <c r="B32" s="74">
        <v>31426827</v>
      </c>
      <c r="C32" s="75"/>
    </row>
    <row r="33" spans="1:4" ht="12.75">
      <c r="A33" s="76"/>
      <c r="B33" s="76"/>
      <c r="C33" s="76"/>
      <c r="D33" s="76"/>
    </row>
    <row r="34" spans="1:4" ht="12.75" hidden="1">
      <c r="A34" s="77" t="s">
        <v>30</v>
      </c>
      <c r="B34" s="78">
        <v>0</v>
      </c>
      <c r="C34" s="79" t="s">
        <v>33</v>
      </c>
      <c r="D34" s="80" t="s">
        <v>34</v>
      </c>
    </row>
    <row r="35" spans="1:4" ht="12.75" hidden="1">
      <c r="A35" s="81" t="s">
        <v>31</v>
      </c>
      <c r="B35" s="82">
        <f>-E26</f>
        <v>-1218458</v>
      </c>
      <c r="D35" s="83" t="s">
        <v>35</v>
      </c>
    </row>
    <row r="36" spans="1:4" ht="12.75" hidden="1">
      <c r="A36" s="81" t="s">
        <v>27</v>
      </c>
      <c r="B36" s="84">
        <v>0</v>
      </c>
      <c r="C36" s="85" t="s">
        <v>33</v>
      </c>
      <c r="D36" s="86"/>
    </row>
    <row r="37" spans="1:4" ht="13.5" hidden="1" thickBot="1">
      <c r="A37" s="87" t="s">
        <v>32</v>
      </c>
      <c r="B37" s="88">
        <f>SUM(B34:B36)</f>
        <v>-1218458</v>
      </c>
      <c r="C37" s="92" t="str">
        <f>IF(B37&lt;B26,"100%",B26/B37*100)</f>
        <v>100%</v>
      </c>
      <c r="D37" s="90"/>
    </row>
    <row r="38" spans="1:4" ht="12.75" hidden="1">
      <c r="A38" s="76"/>
      <c r="B38" s="76"/>
      <c r="C38" s="76"/>
      <c r="D38" s="76"/>
    </row>
    <row r="39" spans="1:8" ht="12.75">
      <c r="A39" s="45" t="s">
        <v>41</v>
      </c>
      <c r="H39" s="71"/>
    </row>
    <row r="41" spans="1:9" ht="40.5" customHeight="1">
      <c r="A41" s="94" t="s">
        <v>42</v>
      </c>
      <c r="B41" s="94"/>
      <c r="C41" s="94"/>
      <c r="D41" s="94"/>
      <c r="E41" s="94"/>
      <c r="F41" s="94"/>
      <c r="G41" s="94"/>
      <c r="H41" s="71"/>
      <c r="I41" s="52"/>
    </row>
  </sheetData>
  <sheetProtection/>
  <mergeCells count="3">
    <mergeCell ref="A7:G7"/>
    <mergeCell ref="E8:F8"/>
    <mergeCell ref="A41:G41"/>
  </mergeCells>
  <printOptions/>
  <pageMargins left="0.5" right="0.711111111111111" top="1" bottom="0.76" header="0.5" footer="0.31"/>
  <pageSetup fitToHeight="2" horizontalDpi="600" verticalDpi="600" orientation="portrait" scale="84" r:id="rId2"/>
  <headerFooter alignWithMargins="0">
    <oddHeader>&amp;L&amp;"Gotham C2 Text,Regular"&amp;13 &amp;K0000002023 Source of Foreign Income Earned  - By Fund&amp;R&amp;K000000&amp;G</oddHeader>
    <oddFooter>&amp;L&amp;"Arial,Regular"&amp;9Information Classification: Limited Access</oddFooter>
  </headerFooter>
  <legacyDrawingHF r:id="rId1"/>
</worksheet>
</file>

<file path=xl/worksheets/sheet2.xml><?xml version="1.0" encoding="utf-8"?>
<worksheet xmlns="http://schemas.openxmlformats.org/spreadsheetml/2006/main" xmlns:r="http://schemas.openxmlformats.org/officeDocument/2006/relationships">
  <sheetPr codeName="Sheet8"/>
  <dimension ref="A1:I37"/>
  <sheetViews>
    <sheetView workbookViewId="0" topLeftCell="A1">
      <selection activeCell="A1" sqref="A1"/>
    </sheetView>
  </sheetViews>
  <sheetFormatPr defaultColWidth="12.421875" defaultRowHeight="12.75"/>
  <cols>
    <col min="1" max="1" width="21.8515625" style="45" customWidth="1"/>
    <col min="2" max="2" width="13.8515625" style="45" customWidth="1"/>
    <col min="3" max="4" width="11.28125" style="45" customWidth="1"/>
    <col min="5" max="5" width="13.57421875" style="45" customWidth="1"/>
    <col min="6" max="7" width="12.7109375" style="45" customWidth="1"/>
    <col min="8" max="16384" width="12.421875" style="45" customWidth="1"/>
  </cols>
  <sheetData>
    <row r="1" ht="12.75">
      <c r="A1" s="45" t="s">
        <v>93</v>
      </c>
    </row>
    <row r="2" ht="12.75">
      <c r="A2" s="45" t="s">
        <v>94</v>
      </c>
    </row>
    <row r="3" ht="12.75">
      <c r="A3" s="45" t="s">
        <v>95</v>
      </c>
    </row>
    <row r="4" spans="1:2" ht="12.75">
      <c r="A4" s="45" t="s">
        <v>96</v>
      </c>
      <c r="B4" s="51"/>
    </row>
    <row r="6" ht="12.75">
      <c r="A6" s="44" t="s">
        <v>11</v>
      </c>
    </row>
    <row r="7" spans="1:9" ht="24.75" customHeight="1">
      <c r="A7" s="94" t="s">
        <v>97</v>
      </c>
      <c r="B7" s="94"/>
      <c r="C7" s="94"/>
      <c r="D7" s="94"/>
      <c r="E7" s="94"/>
      <c r="F7" s="94"/>
      <c r="G7" s="94"/>
      <c r="H7" s="53"/>
      <c r="I7" s="52"/>
    </row>
    <row r="8" spans="1:7" ht="39">
      <c r="A8" s="54"/>
      <c r="B8" s="55"/>
      <c r="C8" s="55"/>
      <c r="D8" s="55"/>
      <c r="E8" s="95" t="s">
        <v>4</v>
      </c>
      <c r="F8" s="96"/>
      <c r="G8" s="56" t="s">
        <v>5</v>
      </c>
    </row>
    <row r="9" spans="1:7" ht="90.75" customHeight="1">
      <c r="A9" s="57" t="s">
        <v>1</v>
      </c>
      <c r="B9" s="55" t="s">
        <v>2</v>
      </c>
      <c r="C9" s="55" t="s">
        <v>28</v>
      </c>
      <c r="D9" s="55" t="s">
        <v>3</v>
      </c>
      <c r="E9" s="58" t="s">
        <v>6</v>
      </c>
      <c r="F9" s="59" t="s">
        <v>29</v>
      </c>
      <c r="G9" s="60" t="s">
        <v>6</v>
      </c>
    </row>
    <row r="10" spans="1:8" s="65" customFormat="1" ht="12.75">
      <c r="A10" s="61" t="s">
        <v>13</v>
      </c>
      <c r="B10" s="62">
        <v>3331886</v>
      </c>
      <c r="C10" s="63">
        <v>0.0607</v>
      </c>
      <c r="D10" s="62">
        <v>0</v>
      </c>
      <c r="E10" s="62">
        <v>513323</v>
      </c>
      <c r="F10" s="63">
        <v>0.00935</v>
      </c>
      <c r="G10" s="62">
        <v>0</v>
      </c>
      <c r="H10" s="64"/>
    </row>
    <row r="11" spans="1:8" s="65" customFormat="1" ht="12.75">
      <c r="A11" s="61" t="s">
        <v>66</v>
      </c>
      <c r="B11" s="62">
        <v>619864</v>
      </c>
      <c r="C11" s="63">
        <v>0.01129</v>
      </c>
      <c r="D11" s="62">
        <v>0</v>
      </c>
      <c r="E11" s="62">
        <v>61986</v>
      </c>
      <c r="F11" s="63">
        <v>0.00113</v>
      </c>
      <c r="G11" s="62">
        <v>0</v>
      </c>
      <c r="H11" s="64"/>
    </row>
    <row r="12" spans="1:9" s="67" customFormat="1" ht="12.75">
      <c r="A12" s="61" t="s">
        <v>14</v>
      </c>
      <c r="B12" s="62">
        <v>0</v>
      </c>
      <c r="C12" s="63">
        <v>0</v>
      </c>
      <c r="D12" s="62">
        <v>0</v>
      </c>
      <c r="E12" s="62">
        <v>-695</v>
      </c>
      <c r="F12" s="93">
        <v>-1E-05</v>
      </c>
      <c r="G12" s="62">
        <v>0</v>
      </c>
      <c r="H12" s="64"/>
      <c r="I12" s="45"/>
    </row>
    <row r="13" spans="1:8" s="65" customFormat="1" ht="12.75">
      <c r="A13" s="61" t="s">
        <v>16</v>
      </c>
      <c r="B13" s="62">
        <v>689872</v>
      </c>
      <c r="C13" s="63">
        <v>0.01257</v>
      </c>
      <c r="D13" s="62">
        <v>0</v>
      </c>
      <c r="E13" s="62">
        <v>103481</v>
      </c>
      <c r="F13" s="63">
        <v>0.00189</v>
      </c>
      <c r="G13" s="62">
        <v>0</v>
      </c>
      <c r="H13" s="64"/>
    </row>
    <row r="14" spans="1:8" s="65" customFormat="1" ht="12.75">
      <c r="A14" s="61" t="s">
        <v>17</v>
      </c>
      <c r="B14" s="62">
        <v>1430661</v>
      </c>
      <c r="C14" s="63">
        <v>0.02606</v>
      </c>
      <c r="D14" s="62">
        <v>0</v>
      </c>
      <c r="E14" s="62">
        <v>214334</v>
      </c>
      <c r="F14" s="63">
        <v>0.0039</v>
      </c>
      <c r="G14" s="62">
        <v>0</v>
      </c>
      <c r="H14" s="64"/>
    </row>
    <row r="15" spans="1:8" s="65" customFormat="1" ht="12.75">
      <c r="A15" s="61" t="s">
        <v>67</v>
      </c>
      <c r="B15" s="62">
        <v>512549</v>
      </c>
      <c r="C15" s="63">
        <v>0.00934</v>
      </c>
      <c r="D15" s="62">
        <v>0</v>
      </c>
      <c r="E15" s="62">
        <v>121029</v>
      </c>
      <c r="F15" s="63">
        <v>0.00221</v>
      </c>
      <c r="G15" s="62">
        <v>0</v>
      </c>
      <c r="H15" s="64"/>
    </row>
    <row r="16" spans="1:8" s="65" customFormat="1" ht="12.75">
      <c r="A16" s="61" t="s">
        <v>7</v>
      </c>
      <c r="B16" s="62">
        <v>1413081</v>
      </c>
      <c r="C16" s="63">
        <v>0.02574</v>
      </c>
      <c r="D16" s="62">
        <v>0</v>
      </c>
      <c r="E16" s="62">
        <v>141308</v>
      </c>
      <c r="F16" s="63">
        <v>0.00257</v>
      </c>
      <c r="G16" s="62">
        <v>0</v>
      </c>
      <c r="H16" s="64"/>
    </row>
    <row r="17" spans="1:8" s="65" customFormat="1" ht="12.75">
      <c r="A17" s="61" t="s">
        <v>98</v>
      </c>
      <c r="B17" s="62">
        <v>617</v>
      </c>
      <c r="C17" s="63">
        <v>1E-05</v>
      </c>
      <c r="D17" s="62">
        <v>0</v>
      </c>
      <c r="E17" s="62">
        <v>0</v>
      </c>
      <c r="F17" s="63">
        <v>0</v>
      </c>
      <c r="G17" s="62">
        <v>0</v>
      </c>
      <c r="H17" s="64"/>
    </row>
    <row r="18" spans="1:8" s="65" customFormat="1" ht="12.75">
      <c r="A18" s="61" t="s">
        <v>21</v>
      </c>
      <c r="B18" s="62">
        <v>598199</v>
      </c>
      <c r="C18" s="63">
        <v>0.0109</v>
      </c>
      <c r="D18" s="62">
        <v>0</v>
      </c>
      <c r="E18" s="62">
        <v>69573</v>
      </c>
      <c r="F18" s="63">
        <v>0.00127</v>
      </c>
      <c r="G18" s="62">
        <v>0</v>
      </c>
      <c r="H18" s="64"/>
    </row>
    <row r="19" spans="1:8" s="65" customFormat="1" ht="12.75">
      <c r="A19" s="61" t="s">
        <v>8</v>
      </c>
      <c r="B19" s="62">
        <v>2624625</v>
      </c>
      <c r="C19" s="63">
        <v>0.04782</v>
      </c>
      <c r="D19" s="62">
        <v>0</v>
      </c>
      <c r="E19" s="62">
        <v>577415</v>
      </c>
      <c r="F19" s="63">
        <v>0.01052</v>
      </c>
      <c r="G19" s="62">
        <v>0</v>
      </c>
      <c r="H19" s="64"/>
    </row>
    <row r="20" spans="1:8" s="65" customFormat="1" ht="12.75">
      <c r="A20" s="61" t="s">
        <v>9</v>
      </c>
      <c r="B20" s="62">
        <v>1015789</v>
      </c>
      <c r="C20" s="63">
        <v>0.01851</v>
      </c>
      <c r="D20" s="62">
        <v>0</v>
      </c>
      <c r="E20" s="62">
        <v>213317</v>
      </c>
      <c r="F20" s="63">
        <v>0.00389</v>
      </c>
      <c r="G20" s="62">
        <v>0</v>
      </c>
      <c r="H20" s="64"/>
    </row>
    <row r="21" spans="1:8" s="65" customFormat="1" ht="13.5" thickBot="1">
      <c r="A21" s="61" t="s">
        <v>24</v>
      </c>
      <c r="B21" s="62">
        <v>4105303</v>
      </c>
      <c r="C21" s="63">
        <v>0.07479</v>
      </c>
      <c r="D21" s="62">
        <v>0</v>
      </c>
      <c r="E21" s="62">
        <v>0</v>
      </c>
      <c r="F21" s="63">
        <v>0</v>
      </c>
      <c r="G21" s="62">
        <v>0</v>
      </c>
      <c r="H21" s="64"/>
    </row>
    <row r="22" spans="1:7" ht="13.5" thickBot="1">
      <c r="A22" s="68" t="s">
        <v>0</v>
      </c>
      <c r="B22" s="69">
        <f aca="true" t="shared" si="0" ref="B22:G22">SUM(B10:B21)</f>
        <v>16342446</v>
      </c>
      <c r="C22" s="70">
        <f t="shared" si="0"/>
        <v>0.29773</v>
      </c>
      <c r="D22" s="69">
        <f t="shared" si="0"/>
        <v>0</v>
      </c>
      <c r="E22" s="69">
        <f t="shared" si="0"/>
        <v>2015071</v>
      </c>
      <c r="F22" s="70">
        <f t="shared" si="0"/>
        <v>0.036719999999999996</v>
      </c>
      <c r="G22" s="69">
        <f t="shared" si="0"/>
        <v>0</v>
      </c>
    </row>
    <row r="23" ht="13.5" thickTop="1"/>
    <row r="24" spans="1:2" ht="12.75" hidden="1">
      <c r="A24" s="71" t="s">
        <v>26</v>
      </c>
      <c r="B24" s="72">
        <v>1976662</v>
      </c>
    </row>
    <row r="25" spans="1:2" ht="12.75" hidden="1">
      <c r="A25" s="73" t="s">
        <v>27</v>
      </c>
      <c r="B25" s="72"/>
    </row>
    <row r="26" ht="12.75" hidden="1">
      <c r="A26" s="73" t="s">
        <v>25</v>
      </c>
    </row>
    <row r="27" ht="12.75" hidden="1">
      <c r="A27" s="73"/>
    </row>
    <row r="28" spans="1:3" ht="12.75">
      <c r="A28" s="44" t="s">
        <v>10</v>
      </c>
      <c r="B28" s="74">
        <v>54888257</v>
      </c>
      <c r="C28" s="75"/>
    </row>
    <row r="29" spans="1:4" ht="12.75">
      <c r="A29" s="76"/>
      <c r="B29" s="76"/>
      <c r="C29" s="76"/>
      <c r="D29" s="76"/>
    </row>
    <row r="30" spans="1:4" ht="12.75" hidden="1">
      <c r="A30" s="77" t="s">
        <v>30</v>
      </c>
      <c r="B30" s="78">
        <v>0</v>
      </c>
      <c r="C30" s="79" t="s">
        <v>33</v>
      </c>
      <c r="D30" s="80" t="s">
        <v>34</v>
      </c>
    </row>
    <row r="31" spans="1:4" ht="12.75" hidden="1">
      <c r="A31" s="81" t="s">
        <v>31</v>
      </c>
      <c r="B31" s="82">
        <f>-E22</f>
        <v>-2015071</v>
      </c>
      <c r="D31" s="83" t="s">
        <v>35</v>
      </c>
    </row>
    <row r="32" spans="1:4" ht="12.75" hidden="1">
      <c r="A32" s="81" t="s">
        <v>27</v>
      </c>
      <c r="B32" s="84">
        <v>0</v>
      </c>
      <c r="C32" s="85" t="s">
        <v>33</v>
      </c>
      <c r="D32" s="86"/>
    </row>
    <row r="33" spans="1:4" ht="13.5" hidden="1" thickBot="1">
      <c r="A33" s="87" t="s">
        <v>32</v>
      </c>
      <c r="B33" s="88">
        <f>SUM(B30:B32)</f>
        <v>-2015071</v>
      </c>
      <c r="C33" s="92" t="str">
        <f>IF(B33&lt;B22,"100%",B22/B33*100)</f>
        <v>100%</v>
      </c>
      <c r="D33" s="90"/>
    </row>
    <row r="34" spans="1:4" ht="12.75" hidden="1">
      <c r="A34" s="76"/>
      <c r="B34" s="76"/>
      <c r="C34" s="76"/>
      <c r="D34" s="76"/>
    </row>
    <row r="35" spans="1:8" ht="12.75">
      <c r="A35" s="45" t="s">
        <v>99</v>
      </c>
      <c r="H35" s="53"/>
    </row>
    <row r="37" spans="1:9" ht="40.5" customHeight="1">
      <c r="A37" s="94" t="s">
        <v>100</v>
      </c>
      <c r="B37" s="94"/>
      <c r="C37" s="94"/>
      <c r="D37" s="94"/>
      <c r="E37" s="94"/>
      <c r="F37" s="94"/>
      <c r="G37" s="94"/>
      <c r="H37" s="53"/>
      <c r="I37" s="52"/>
    </row>
  </sheetData>
  <sheetProtection/>
  <mergeCells count="3">
    <mergeCell ref="A7:G7"/>
    <mergeCell ref="E8:F8"/>
    <mergeCell ref="A37:G37"/>
  </mergeCells>
  <printOptions/>
  <pageMargins left="0.5" right="0.711111111111111" top="1" bottom="0.76" header="0.5" footer="0.31"/>
  <pageSetup fitToHeight="2" horizontalDpi="600" verticalDpi="600" orientation="portrait" scale="97" r:id="rId2"/>
  <headerFooter alignWithMargins="0">
    <oddHeader>&amp;L&amp;"Gotham C2 Text,Regular"&amp;13 &amp;K0000002023 Source of Foreign Income Earned  - By Fund&amp;R&amp;K000000&amp;G</oddHeader>
    <oddFooter>&amp;L&amp;"Arial,Regular"&amp;9Information Classification: Limited Access</oddFooter>
  </headerFooter>
  <legacyDrawingHF r:id="rId1"/>
</worksheet>
</file>

<file path=xl/worksheets/sheet3.xml><?xml version="1.0" encoding="utf-8"?>
<worksheet xmlns="http://schemas.openxmlformats.org/spreadsheetml/2006/main" xmlns:r="http://schemas.openxmlformats.org/officeDocument/2006/relationships">
  <sheetPr codeName="Sheet2"/>
  <dimension ref="A1:I45"/>
  <sheetViews>
    <sheetView workbookViewId="0" topLeftCell="A1">
      <selection activeCell="A1" sqref="A1"/>
    </sheetView>
  </sheetViews>
  <sheetFormatPr defaultColWidth="12.421875" defaultRowHeight="12.75"/>
  <cols>
    <col min="1" max="1" width="21.8515625" style="1" customWidth="1"/>
    <col min="2" max="2" width="13.8515625" style="1" customWidth="1"/>
    <col min="3" max="4" width="11.28125" style="1" customWidth="1"/>
    <col min="5" max="5" width="10.7109375" style="1" customWidth="1"/>
    <col min="6" max="7" width="12.7109375" style="1" customWidth="1"/>
    <col min="8" max="16384" width="12.421875" style="1" customWidth="1"/>
  </cols>
  <sheetData>
    <row r="1" ht="12.75">
      <c r="A1" s="45" t="s">
        <v>37</v>
      </c>
    </row>
    <row r="2" ht="12.75">
      <c r="A2" s="45" t="s">
        <v>38</v>
      </c>
    </row>
    <row r="3" ht="12.75">
      <c r="A3" s="1" t="s">
        <v>36</v>
      </c>
    </row>
    <row r="4" spans="1:2" ht="12.75">
      <c r="A4" s="45" t="s">
        <v>39</v>
      </c>
      <c r="B4" s="43"/>
    </row>
    <row r="6" ht="12.75">
      <c r="A6" s="7" t="s">
        <v>11</v>
      </c>
    </row>
    <row r="7" spans="1:9" ht="24.75" customHeight="1">
      <c r="A7" s="99" t="s">
        <v>40</v>
      </c>
      <c r="B7" s="99"/>
      <c r="C7" s="99"/>
      <c r="D7" s="99"/>
      <c r="E7" s="99"/>
      <c r="F7" s="99"/>
      <c r="G7" s="99"/>
      <c r="H7" s="17"/>
      <c r="I7" s="13"/>
    </row>
    <row r="8" spans="1:7" ht="39">
      <c r="A8" s="9"/>
      <c r="B8" s="10"/>
      <c r="C8" s="10"/>
      <c r="D8" s="10"/>
      <c r="E8" s="97" t="s">
        <v>4</v>
      </c>
      <c r="F8" s="98"/>
      <c r="G8" s="8" t="s">
        <v>5</v>
      </c>
    </row>
    <row r="9" spans="1:7" ht="90.75" customHeight="1">
      <c r="A9" s="16" t="s">
        <v>1</v>
      </c>
      <c r="B9" s="10" t="s">
        <v>2</v>
      </c>
      <c r="C9" s="10" t="s">
        <v>28</v>
      </c>
      <c r="D9" s="10" t="s">
        <v>3</v>
      </c>
      <c r="E9" s="11" t="s">
        <v>6</v>
      </c>
      <c r="F9" s="12" t="s">
        <v>29</v>
      </c>
      <c r="G9" s="3" t="s">
        <v>6</v>
      </c>
    </row>
    <row r="10" spans="1:8" s="14" customFormat="1" ht="12.75">
      <c r="A10" s="18" t="s">
        <v>12</v>
      </c>
      <c r="B10" s="47">
        <v>336385</v>
      </c>
      <c r="C10" s="48">
        <v>0.03966</v>
      </c>
      <c r="D10" s="47">
        <v>0</v>
      </c>
      <c r="E10" s="47">
        <v>0</v>
      </c>
      <c r="F10" s="20">
        <v>0</v>
      </c>
      <c r="G10" s="41">
        <v>0</v>
      </c>
      <c r="H10" s="49"/>
    </row>
    <row r="11" spans="1:8" s="14" customFormat="1" ht="12.75">
      <c r="A11" s="18" t="s">
        <v>13</v>
      </c>
      <c r="B11" s="47">
        <v>502652</v>
      </c>
      <c r="C11" s="48">
        <v>0.05926</v>
      </c>
      <c r="D11" s="47">
        <v>0</v>
      </c>
      <c r="E11" s="47">
        <v>75398</v>
      </c>
      <c r="F11" s="20">
        <v>0.00889</v>
      </c>
      <c r="G11" s="41">
        <v>0</v>
      </c>
      <c r="H11" s="50"/>
    </row>
    <row r="12" spans="1:8" ht="12.75">
      <c r="A12" s="18" t="s">
        <v>14</v>
      </c>
      <c r="B12" s="47">
        <v>155829</v>
      </c>
      <c r="C12" s="48">
        <v>0.01837</v>
      </c>
      <c r="D12" s="47">
        <v>0</v>
      </c>
      <c r="E12" s="47">
        <v>21471</v>
      </c>
      <c r="F12" s="20">
        <v>0.00253</v>
      </c>
      <c r="G12" s="41">
        <v>0</v>
      </c>
      <c r="H12" s="50"/>
    </row>
    <row r="13" spans="1:8" s="14" customFormat="1" ht="12.75">
      <c r="A13" s="18" t="s">
        <v>15</v>
      </c>
      <c r="B13" s="47">
        <v>276999</v>
      </c>
      <c r="C13" s="48">
        <v>0.03266</v>
      </c>
      <c r="D13" s="47">
        <v>0</v>
      </c>
      <c r="E13" s="47">
        <v>41550</v>
      </c>
      <c r="F13" s="20">
        <v>0.0049</v>
      </c>
      <c r="G13" s="41">
        <v>0</v>
      </c>
      <c r="H13" s="50"/>
    </row>
    <row r="14" spans="1:8" s="14" customFormat="1" ht="12.75">
      <c r="A14" s="18" t="s">
        <v>16</v>
      </c>
      <c r="B14" s="47">
        <v>1395351</v>
      </c>
      <c r="C14" s="48">
        <v>0.1645</v>
      </c>
      <c r="D14" s="47">
        <v>0</v>
      </c>
      <c r="E14" s="47">
        <v>220485</v>
      </c>
      <c r="F14" s="20">
        <v>0.02599</v>
      </c>
      <c r="G14" s="41">
        <v>0</v>
      </c>
      <c r="H14" s="50"/>
    </row>
    <row r="15" spans="1:8" s="14" customFormat="1" ht="12.75">
      <c r="A15" s="18" t="s">
        <v>17</v>
      </c>
      <c r="B15" s="47">
        <v>536383</v>
      </c>
      <c r="C15" s="48">
        <v>0.06324</v>
      </c>
      <c r="D15" s="47">
        <v>0</v>
      </c>
      <c r="E15" s="47">
        <v>80457</v>
      </c>
      <c r="F15" s="20">
        <v>0.00949</v>
      </c>
      <c r="G15" s="41">
        <v>0</v>
      </c>
      <c r="H15" s="50"/>
    </row>
    <row r="16" spans="1:8" ht="12.75">
      <c r="A16" s="18" t="s">
        <v>18</v>
      </c>
      <c r="B16" s="47">
        <v>546023</v>
      </c>
      <c r="C16" s="48">
        <v>0.06437</v>
      </c>
      <c r="D16" s="47">
        <v>0</v>
      </c>
      <c r="E16" s="47">
        <v>19687</v>
      </c>
      <c r="F16" s="20">
        <v>0.00232</v>
      </c>
      <c r="G16" s="41">
        <v>613</v>
      </c>
      <c r="H16" s="50"/>
    </row>
    <row r="17" spans="1:8" s="14" customFormat="1" ht="12.75">
      <c r="A17" s="18" t="s">
        <v>19</v>
      </c>
      <c r="B17" s="47">
        <v>21740</v>
      </c>
      <c r="C17" s="48">
        <v>0.00256</v>
      </c>
      <c r="D17" s="47">
        <v>0</v>
      </c>
      <c r="E17" s="47">
        <v>3261</v>
      </c>
      <c r="F17" s="20">
        <v>0.00039</v>
      </c>
      <c r="G17" s="41">
        <v>0</v>
      </c>
      <c r="H17" s="50"/>
    </row>
    <row r="18" spans="1:8" s="14" customFormat="1" ht="12.75">
      <c r="A18" s="18" t="s">
        <v>7</v>
      </c>
      <c r="B18" s="47">
        <v>1376887</v>
      </c>
      <c r="C18" s="48">
        <v>0.16233</v>
      </c>
      <c r="D18" s="47">
        <v>0</v>
      </c>
      <c r="E18" s="47">
        <v>139365</v>
      </c>
      <c r="F18" s="20">
        <v>0.01643</v>
      </c>
      <c r="G18" s="41">
        <v>230</v>
      </c>
      <c r="H18" s="50"/>
    </row>
    <row r="19" spans="1:8" s="14" customFormat="1" ht="12.75">
      <c r="A19" s="18" t="s">
        <v>43</v>
      </c>
      <c r="B19" s="47">
        <v>189155</v>
      </c>
      <c r="C19" s="48">
        <v>0.0223</v>
      </c>
      <c r="D19" s="47">
        <v>0</v>
      </c>
      <c r="E19" s="47">
        <v>0</v>
      </c>
      <c r="F19" s="20">
        <v>0</v>
      </c>
      <c r="G19" s="41">
        <v>0</v>
      </c>
      <c r="H19" s="50"/>
    </row>
    <row r="20" spans="1:8" s="14" customFormat="1" ht="12.75">
      <c r="A20" s="18" t="s">
        <v>20</v>
      </c>
      <c r="B20" s="47">
        <v>74137</v>
      </c>
      <c r="C20" s="48">
        <v>0.00874</v>
      </c>
      <c r="D20" s="47">
        <v>0</v>
      </c>
      <c r="E20" s="47">
        <v>11121</v>
      </c>
      <c r="F20" s="20">
        <v>0.00131</v>
      </c>
      <c r="G20" s="41">
        <v>0</v>
      </c>
      <c r="H20" s="50"/>
    </row>
    <row r="21" spans="1:8" s="14" customFormat="1" ht="12.75">
      <c r="A21" s="18" t="s">
        <v>21</v>
      </c>
      <c r="B21" s="47">
        <v>212790</v>
      </c>
      <c r="C21" s="48">
        <v>0.02509</v>
      </c>
      <c r="D21" s="47">
        <v>0</v>
      </c>
      <c r="E21" s="47">
        <v>31919</v>
      </c>
      <c r="F21" s="20">
        <v>0.00376</v>
      </c>
      <c r="G21" s="41">
        <v>0</v>
      </c>
      <c r="H21" s="50"/>
    </row>
    <row r="22" spans="1:8" s="14" customFormat="1" ht="12.75">
      <c r="A22" s="18" t="s">
        <v>8</v>
      </c>
      <c r="B22" s="47">
        <v>620389</v>
      </c>
      <c r="C22" s="48">
        <v>0.07314</v>
      </c>
      <c r="D22" s="47">
        <v>0</v>
      </c>
      <c r="E22" s="47">
        <v>136489</v>
      </c>
      <c r="F22" s="20">
        <v>0.01609</v>
      </c>
      <c r="G22" s="41">
        <v>0</v>
      </c>
      <c r="H22" s="50"/>
    </row>
    <row r="23" spans="1:8" s="14" customFormat="1" ht="12.75">
      <c r="A23" s="18" t="s">
        <v>22</v>
      </c>
      <c r="B23" s="47">
        <v>655687</v>
      </c>
      <c r="C23" s="48">
        <v>0.0773</v>
      </c>
      <c r="D23" s="47">
        <v>0</v>
      </c>
      <c r="E23" s="47">
        <v>56518</v>
      </c>
      <c r="F23" s="20">
        <v>0.00666</v>
      </c>
      <c r="G23" s="41">
        <v>0</v>
      </c>
      <c r="H23" s="50"/>
    </row>
    <row r="24" spans="1:8" s="14" customFormat="1" ht="12.75">
      <c r="A24" s="18" t="s">
        <v>23</v>
      </c>
      <c r="B24" s="47">
        <v>103044</v>
      </c>
      <c r="C24" s="48">
        <v>0.01215</v>
      </c>
      <c r="D24" s="47">
        <v>0</v>
      </c>
      <c r="E24" s="47">
        <v>15457</v>
      </c>
      <c r="F24" s="20">
        <v>0.00182</v>
      </c>
      <c r="G24" s="41">
        <v>0</v>
      </c>
      <c r="H24" s="50"/>
    </row>
    <row r="25" spans="1:8" s="14" customFormat="1" ht="12.75">
      <c r="A25" s="18" t="s">
        <v>9</v>
      </c>
      <c r="B25" s="47">
        <v>437514</v>
      </c>
      <c r="C25" s="48">
        <v>0.05158</v>
      </c>
      <c r="D25" s="47">
        <v>0</v>
      </c>
      <c r="E25" s="47">
        <v>84765</v>
      </c>
      <c r="F25" s="20">
        <v>0.00999</v>
      </c>
      <c r="G25" s="41">
        <v>2323</v>
      </c>
      <c r="H25" s="50"/>
    </row>
    <row r="26" spans="1:8" s="14" customFormat="1" ht="13.5" thickBot="1">
      <c r="A26" s="18" t="s">
        <v>24</v>
      </c>
      <c r="B26" s="47">
        <v>1659678</v>
      </c>
      <c r="C26" s="48">
        <v>0.19567</v>
      </c>
      <c r="D26" s="47">
        <v>0</v>
      </c>
      <c r="E26" s="47">
        <v>0</v>
      </c>
      <c r="F26" s="20">
        <v>0</v>
      </c>
      <c r="G26" s="41">
        <v>0</v>
      </c>
      <c r="H26" s="49"/>
    </row>
    <row r="27" spans="1:7" ht="13.5" thickBot="1">
      <c r="A27" s="5" t="s">
        <v>0</v>
      </c>
      <c r="B27" s="24">
        <f aca="true" t="shared" si="0" ref="B27:G27">SUM(B10:B26)</f>
        <v>9100643</v>
      </c>
      <c r="C27" s="25">
        <f t="shared" si="0"/>
        <v>1.0729199999999999</v>
      </c>
      <c r="D27" s="24">
        <f t="shared" si="0"/>
        <v>0</v>
      </c>
      <c r="E27" s="24">
        <f t="shared" si="0"/>
        <v>937943</v>
      </c>
      <c r="F27" s="25">
        <f t="shared" si="0"/>
        <v>0.11057000000000002</v>
      </c>
      <c r="G27" s="24">
        <f t="shared" si="0"/>
        <v>3166</v>
      </c>
    </row>
    <row r="28" spans="1:7" ht="13.5" thickTop="1">
      <c r="A28" s="2"/>
      <c r="B28" s="2"/>
      <c r="C28" s="2"/>
      <c r="D28" s="2"/>
      <c r="E28" s="2"/>
      <c r="F28" s="2"/>
      <c r="G28" s="2"/>
    </row>
    <row r="29" spans="1:7" ht="12.75" hidden="1">
      <c r="A29" s="21" t="s">
        <v>26</v>
      </c>
      <c r="B29" s="19">
        <v>305142</v>
      </c>
      <c r="D29" s="2"/>
      <c r="E29" s="2"/>
      <c r="F29" s="2"/>
      <c r="G29" s="2"/>
    </row>
    <row r="30" spans="1:7" ht="12.75" hidden="1">
      <c r="A30" s="22" t="s">
        <v>27</v>
      </c>
      <c r="B30" s="19">
        <v>0</v>
      </c>
      <c r="D30" s="2"/>
      <c r="E30" s="2"/>
      <c r="F30" s="2"/>
      <c r="G30" s="2"/>
    </row>
    <row r="31" ht="12.75" hidden="1">
      <c r="A31" s="22" t="s">
        <v>25</v>
      </c>
    </row>
    <row r="32" ht="12.75" hidden="1">
      <c r="A32" s="22"/>
    </row>
    <row r="33" spans="1:4" ht="12.75">
      <c r="A33" s="15" t="s">
        <v>10</v>
      </c>
      <c r="B33" s="42">
        <v>8482167</v>
      </c>
      <c r="C33" s="23"/>
      <c r="D33" s="2"/>
    </row>
    <row r="34" spans="1:4" ht="12.75">
      <c r="A34" s="4"/>
      <c r="B34" s="6"/>
      <c r="C34" s="6"/>
      <c r="D34" s="6"/>
    </row>
    <row r="35" spans="1:4" ht="12.75" hidden="1">
      <c r="A35" s="26" t="s">
        <v>30</v>
      </c>
      <c r="B35" s="27">
        <v>0</v>
      </c>
      <c r="C35" s="37" t="s">
        <v>33</v>
      </c>
      <c r="D35" s="39" t="s">
        <v>34</v>
      </c>
    </row>
    <row r="36" spans="1:4" ht="12.75" hidden="1">
      <c r="A36" s="28" t="s">
        <v>31</v>
      </c>
      <c r="B36" s="29">
        <f>-E27</f>
        <v>-937943</v>
      </c>
      <c r="C36" s="30"/>
      <c r="D36" s="40" t="s">
        <v>35</v>
      </c>
    </row>
    <row r="37" spans="1:4" ht="12.75" hidden="1">
      <c r="A37" s="28" t="s">
        <v>27</v>
      </c>
      <c r="B37" s="31">
        <v>0</v>
      </c>
      <c r="C37" s="38" t="s">
        <v>33</v>
      </c>
      <c r="D37" s="32"/>
    </row>
    <row r="38" spans="1:4" ht="13.5" hidden="1" thickBot="1">
      <c r="A38" s="33" t="s">
        <v>32</v>
      </c>
      <c r="B38" s="34">
        <f>SUM(B35:B37)</f>
        <v>-937943</v>
      </c>
      <c r="C38" s="35" t="str">
        <f>IF(B38&lt;B27,"100%",B27/B38*100)</f>
        <v>100%</v>
      </c>
      <c r="D38" s="36"/>
    </row>
    <row r="39" spans="1:4" ht="12.75" hidden="1">
      <c r="A39" s="4"/>
      <c r="B39" s="6"/>
      <c r="C39" s="6"/>
      <c r="D39" s="6"/>
    </row>
    <row r="40" spans="1:8" ht="12.75">
      <c r="A40" s="1" t="s">
        <v>41</v>
      </c>
      <c r="H40" s="46"/>
    </row>
    <row r="42" spans="1:9" ht="40.5" customHeight="1">
      <c r="A42" s="99" t="s">
        <v>42</v>
      </c>
      <c r="B42" s="99"/>
      <c r="C42" s="99"/>
      <c r="D42" s="99"/>
      <c r="E42" s="99"/>
      <c r="F42" s="99"/>
      <c r="G42" s="99"/>
      <c r="H42" s="46"/>
      <c r="I42" s="13"/>
    </row>
    <row r="43" spans="1:4" ht="12.75">
      <c r="A43" s="2"/>
      <c r="B43" s="2"/>
      <c r="C43" s="2"/>
      <c r="D43" s="2"/>
    </row>
    <row r="44" spans="1:4" ht="12.75">
      <c r="A44" s="2"/>
      <c r="B44" s="2"/>
      <c r="C44" s="2"/>
      <c r="D44" s="2"/>
    </row>
    <row r="45" spans="1:4" ht="12.75">
      <c r="A45" s="2"/>
      <c r="B45" s="2"/>
      <c r="C45" s="2"/>
      <c r="D45" s="2"/>
    </row>
  </sheetData>
  <sheetProtection/>
  <mergeCells count="3">
    <mergeCell ref="E8:F8"/>
    <mergeCell ref="A42:G42"/>
    <mergeCell ref="A7:G7"/>
  </mergeCells>
  <printOptions/>
  <pageMargins left="0.5" right="0.711111111111111" top="1" bottom="0.76" header="0.5" footer="0.31"/>
  <pageSetup fitToHeight="2" horizontalDpi="600" verticalDpi="600" orientation="portrait" r:id="rId2"/>
  <headerFooter alignWithMargins="0">
    <oddHeader>&amp;L&amp;"Gotham C2 Text,Regular"&amp;13 &amp;K0000002023 Source of Foreign Income Earned  - By Fund&amp;R&amp;K000000&amp;G</oddHeader>
    <oddFooter>&amp;L&amp;"Arial,Regular"&amp;9Information Classification: Limited Access</oddFooter>
  </headerFooter>
  <legacyDrawingHF r:id="rId1"/>
</worksheet>
</file>

<file path=xl/worksheets/sheet4.xml><?xml version="1.0" encoding="utf-8"?>
<worksheet xmlns="http://schemas.openxmlformats.org/spreadsheetml/2006/main" xmlns:r="http://schemas.openxmlformats.org/officeDocument/2006/relationships">
  <sheetPr codeName="Sheet4"/>
  <dimension ref="A1:I41"/>
  <sheetViews>
    <sheetView workbookViewId="0" topLeftCell="A1">
      <selection activeCell="A1" sqref="A1"/>
    </sheetView>
  </sheetViews>
  <sheetFormatPr defaultColWidth="12.421875" defaultRowHeight="12.75"/>
  <cols>
    <col min="1" max="1" width="21.8515625" style="45" customWidth="1"/>
    <col min="2" max="2" width="14.00390625" style="45" customWidth="1"/>
    <col min="3" max="4" width="11.28125" style="45" customWidth="1"/>
    <col min="5" max="5" width="13.7109375" style="45" customWidth="1"/>
    <col min="6" max="7" width="12.7109375" style="45" customWidth="1"/>
    <col min="8" max="16384" width="12.421875" style="45" customWidth="1"/>
  </cols>
  <sheetData>
    <row r="1" ht="12.75">
      <c r="A1" s="45" t="s">
        <v>54</v>
      </c>
    </row>
    <row r="2" ht="12.75">
      <c r="A2" s="45" t="s">
        <v>55</v>
      </c>
    </row>
    <row r="3" ht="12.75">
      <c r="A3" s="45" t="s">
        <v>56</v>
      </c>
    </row>
    <row r="4" spans="1:2" ht="12.75">
      <c r="A4" s="45" t="s">
        <v>57</v>
      </c>
      <c r="B4" s="51"/>
    </row>
    <row r="6" ht="12.75">
      <c r="A6" s="44" t="s">
        <v>11</v>
      </c>
    </row>
    <row r="7" spans="1:9" ht="24.75" customHeight="1">
      <c r="A7" s="94" t="s">
        <v>58</v>
      </c>
      <c r="B7" s="94"/>
      <c r="C7" s="94"/>
      <c r="D7" s="94"/>
      <c r="E7" s="94"/>
      <c r="F7" s="94"/>
      <c r="G7" s="94"/>
      <c r="H7" s="53"/>
      <c r="I7" s="52"/>
    </row>
    <row r="8" spans="1:7" ht="39">
      <c r="A8" s="54"/>
      <c r="B8" s="55"/>
      <c r="C8" s="55"/>
      <c r="D8" s="55"/>
      <c r="E8" s="95" t="s">
        <v>4</v>
      </c>
      <c r="F8" s="96"/>
      <c r="G8" s="56" t="s">
        <v>5</v>
      </c>
    </row>
    <row r="9" spans="1:7" ht="90.75" customHeight="1">
      <c r="A9" s="57" t="s">
        <v>1</v>
      </c>
      <c r="B9" s="55" t="s">
        <v>2</v>
      </c>
      <c r="C9" s="55" t="s">
        <v>28</v>
      </c>
      <c r="D9" s="55" t="s">
        <v>3</v>
      </c>
      <c r="E9" s="58" t="s">
        <v>6</v>
      </c>
      <c r="F9" s="59" t="s">
        <v>29</v>
      </c>
      <c r="G9" s="60" t="s">
        <v>6</v>
      </c>
    </row>
    <row r="10" spans="1:8" s="65" customFormat="1" ht="12.75">
      <c r="A10" s="61" t="s">
        <v>12</v>
      </c>
      <c r="B10" s="62">
        <v>1342994</v>
      </c>
      <c r="C10" s="63">
        <v>0.04489</v>
      </c>
      <c r="D10" s="62">
        <v>0</v>
      </c>
      <c r="E10" s="62">
        <v>0</v>
      </c>
      <c r="F10" s="63">
        <v>0</v>
      </c>
      <c r="G10" s="62">
        <v>0</v>
      </c>
      <c r="H10" s="64"/>
    </row>
    <row r="11" spans="1:8" s="65" customFormat="1" ht="12.75">
      <c r="A11" s="61" t="s">
        <v>13</v>
      </c>
      <c r="B11" s="62">
        <v>401806</v>
      </c>
      <c r="C11" s="63">
        <v>0.01343</v>
      </c>
      <c r="D11" s="62">
        <v>0</v>
      </c>
      <c r="E11" s="62">
        <v>60246</v>
      </c>
      <c r="F11" s="63">
        <v>0.00201</v>
      </c>
      <c r="G11" s="62">
        <v>0</v>
      </c>
      <c r="H11" s="64"/>
    </row>
    <row r="12" spans="1:9" s="67" customFormat="1" ht="12.75">
      <c r="A12" s="61" t="s">
        <v>14</v>
      </c>
      <c r="B12" s="62">
        <v>112224</v>
      </c>
      <c r="C12" s="63">
        <v>0.00375</v>
      </c>
      <c r="D12" s="62">
        <v>0</v>
      </c>
      <c r="E12" s="62">
        <v>14298</v>
      </c>
      <c r="F12" s="63">
        <v>0.00048</v>
      </c>
      <c r="G12" s="62">
        <v>0</v>
      </c>
      <c r="H12" s="64"/>
      <c r="I12" s="45"/>
    </row>
    <row r="13" spans="1:8" s="65" customFormat="1" ht="12.75">
      <c r="A13" s="61" t="s">
        <v>16</v>
      </c>
      <c r="B13" s="62">
        <v>3493538</v>
      </c>
      <c r="C13" s="63">
        <v>0.11677</v>
      </c>
      <c r="D13" s="62">
        <v>0</v>
      </c>
      <c r="E13" s="62">
        <v>476065</v>
      </c>
      <c r="F13" s="63">
        <v>0.01591</v>
      </c>
      <c r="G13" s="62">
        <v>0</v>
      </c>
      <c r="H13" s="64"/>
    </row>
    <row r="14" spans="1:8" s="65" customFormat="1" ht="12.75">
      <c r="A14" s="61" t="s">
        <v>17</v>
      </c>
      <c r="B14" s="62">
        <v>617694</v>
      </c>
      <c r="C14" s="63">
        <v>0.02065</v>
      </c>
      <c r="D14" s="62">
        <v>0</v>
      </c>
      <c r="E14" s="62">
        <v>92654</v>
      </c>
      <c r="F14" s="63">
        <v>0.0031</v>
      </c>
      <c r="G14" s="62">
        <v>0</v>
      </c>
      <c r="H14" s="64"/>
    </row>
    <row r="15" spans="1:8" s="65" customFormat="1" ht="12.75">
      <c r="A15" s="61" t="s">
        <v>48</v>
      </c>
      <c r="B15" s="62">
        <v>1092061</v>
      </c>
      <c r="C15" s="63">
        <v>0.0365</v>
      </c>
      <c r="D15" s="62">
        <v>0</v>
      </c>
      <c r="E15" s="62">
        <v>0</v>
      </c>
      <c r="F15" s="63">
        <v>0</v>
      </c>
      <c r="G15" s="62">
        <v>0</v>
      </c>
      <c r="H15" s="64"/>
    </row>
    <row r="16" spans="1:8" s="65" customFormat="1" ht="12.75">
      <c r="A16" s="61" t="s">
        <v>49</v>
      </c>
      <c r="B16" s="62">
        <v>926498</v>
      </c>
      <c r="C16" s="63">
        <v>0.03097</v>
      </c>
      <c r="D16" s="62">
        <v>0</v>
      </c>
      <c r="E16" s="62">
        <v>0</v>
      </c>
      <c r="F16" s="63">
        <v>0</v>
      </c>
      <c r="G16" s="62">
        <v>0</v>
      </c>
      <c r="H16" s="64"/>
    </row>
    <row r="17" spans="1:8" s="65" customFormat="1" ht="12.75">
      <c r="A17" s="61" t="s">
        <v>59</v>
      </c>
      <c r="B17" s="62">
        <v>0</v>
      </c>
      <c r="C17" s="63">
        <v>0</v>
      </c>
      <c r="D17" s="62">
        <v>0</v>
      </c>
      <c r="E17" s="62">
        <v>0</v>
      </c>
      <c r="F17" s="63">
        <v>0</v>
      </c>
      <c r="G17" s="62">
        <v>0</v>
      </c>
      <c r="H17" s="64"/>
    </row>
    <row r="18" spans="1:8" s="65" customFormat="1" ht="12.75">
      <c r="A18" s="61" t="s">
        <v>19</v>
      </c>
      <c r="B18" s="62">
        <v>95075</v>
      </c>
      <c r="C18" s="63">
        <v>0.00318</v>
      </c>
      <c r="D18" s="62">
        <v>0</v>
      </c>
      <c r="E18" s="62">
        <v>24720</v>
      </c>
      <c r="F18" s="63">
        <v>0.00083</v>
      </c>
      <c r="G18" s="62">
        <v>0</v>
      </c>
      <c r="H18" s="64"/>
    </row>
    <row r="19" spans="1:8" s="65" customFormat="1" ht="12.75">
      <c r="A19" s="61" t="s">
        <v>7</v>
      </c>
      <c r="B19" s="62">
        <v>3319386</v>
      </c>
      <c r="C19" s="63">
        <v>0.11095</v>
      </c>
      <c r="D19" s="62">
        <v>0</v>
      </c>
      <c r="E19" s="62">
        <v>331938</v>
      </c>
      <c r="F19" s="63">
        <v>0.01109</v>
      </c>
      <c r="G19" s="62">
        <v>0</v>
      </c>
      <c r="H19" s="64"/>
    </row>
    <row r="20" spans="1:8" s="65" customFormat="1" ht="12.75">
      <c r="A20" s="61" t="s">
        <v>21</v>
      </c>
      <c r="B20" s="62">
        <v>694363</v>
      </c>
      <c r="C20" s="63">
        <v>0.02321</v>
      </c>
      <c r="D20" s="62">
        <v>0</v>
      </c>
      <c r="E20" s="62">
        <v>84388</v>
      </c>
      <c r="F20" s="63">
        <v>0.00282</v>
      </c>
      <c r="G20" s="62">
        <v>0</v>
      </c>
      <c r="H20" s="64"/>
    </row>
    <row r="21" spans="1:8" s="65" customFormat="1" ht="12.75">
      <c r="A21" s="61" t="s">
        <v>50</v>
      </c>
      <c r="B21" s="62">
        <v>754297</v>
      </c>
      <c r="C21" s="63">
        <v>0.02521</v>
      </c>
      <c r="D21" s="62">
        <v>0</v>
      </c>
      <c r="E21" s="62">
        <v>188574</v>
      </c>
      <c r="F21" s="63">
        <v>0.0063</v>
      </c>
      <c r="G21" s="62">
        <v>0</v>
      </c>
      <c r="H21" s="64"/>
    </row>
    <row r="22" spans="1:8" s="65" customFormat="1" ht="12.75">
      <c r="A22" s="61" t="s">
        <v>51</v>
      </c>
      <c r="B22" s="62">
        <v>763606</v>
      </c>
      <c r="C22" s="63">
        <v>0.02552</v>
      </c>
      <c r="D22" s="62">
        <v>0</v>
      </c>
      <c r="E22" s="62">
        <v>0</v>
      </c>
      <c r="F22" s="63">
        <v>0</v>
      </c>
      <c r="G22" s="62">
        <v>0</v>
      </c>
      <c r="H22" s="64"/>
    </row>
    <row r="23" spans="1:8" s="65" customFormat="1" ht="12.75">
      <c r="A23" s="61" t="s">
        <v>8</v>
      </c>
      <c r="B23" s="62">
        <v>945771</v>
      </c>
      <c r="C23" s="63">
        <v>0.03161</v>
      </c>
      <c r="D23" s="62">
        <v>0</v>
      </c>
      <c r="E23" s="62">
        <v>208054</v>
      </c>
      <c r="F23" s="63">
        <v>0.00695</v>
      </c>
      <c r="G23" s="62">
        <v>0</v>
      </c>
      <c r="H23" s="64"/>
    </row>
    <row r="24" spans="1:8" s="65" customFormat="1" ht="12.75">
      <c r="A24" s="61" t="s">
        <v>23</v>
      </c>
      <c r="B24" s="62">
        <v>724012</v>
      </c>
      <c r="C24" s="63">
        <v>0.0242</v>
      </c>
      <c r="D24" s="62">
        <v>0</v>
      </c>
      <c r="E24" s="62">
        <v>108619</v>
      </c>
      <c r="F24" s="63">
        <v>0.00363</v>
      </c>
      <c r="G24" s="62">
        <v>0</v>
      </c>
      <c r="H24" s="64"/>
    </row>
    <row r="25" spans="1:8" s="65" customFormat="1" ht="13.5" thickBot="1">
      <c r="A25" s="61" t="s">
        <v>24</v>
      </c>
      <c r="B25" s="62">
        <v>3460933</v>
      </c>
      <c r="C25" s="63">
        <v>0.11568</v>
      </c>
      <c r="D25" s="62">
        <v>0</v>
      </c>
      <c r="E25" s="62">
        <v>0</v>
      </c>
      <c r="F25" s="63">
        <v>0</v>
      </c>
      <c r="G25" s="62">
        <v>0</v>
      </c>
      <c r="H25" s="64"/>
    </row>
    <row r="26" spans="1:7" ht="13.5" thickBot="1">
      <c r="A26" s="68" t="s">
        <v>0</v>
      </c>
      <c r="B26" s="69">
        <f aca="true" t="shared" si="0" ref="B26:G26">SUM(B10:B25)</f>
        <v>18744258</v>
      </c>
      <c r="C26" s="70">
        <f t="shared" si="0"/>
        <v>0.6265200000000001</v>
      </c>
      <c r="D26" s="69">
        <f t="shared" si="0"/>
        <v>0</v>
      </c>
      <c r="E26" s="69">
        <f t="shared" si="0"/>
        <v>1589556</v>
      </c>
      <c r="F26" s="70">
        <f t="shared" si="0"/>
        <v>0.05312</v>
      </c>
      <c r="G26" s="69">
        <f t="shared" si="0"/>
        <v>0</v>
      </c>
    </row>
    <row r="27" ht="13.5" thickTop="1">
      <c r="B27" s="91"/>
    </row>
    <row r="28" spans="1:2" ht="12.75" hidden="1">
      <c r="A28" s="71" t="s">
        <v>26</v>
      </c>
      <c r="B28" s="72">
        <v>714496</v>
      </c>
    </row>
    <row r="29" spans="1:2" ht="12.75" hidden="1">
      <c r="A29" s="73" t="s">
        <v>27</v>
      </c>
      <c r="B29" s="72">
        <v>0</v>
      </c>
    </row>
    <row r="30" ht="12.75" hidden="1">
      <c r="A30" s="73" t="s">
        <v>25</v>
      </c>
    </row>
    <row r="31" ht="12.75" hidden="1">
      <c r="A31" s="73"/>
    </row>
    <row r="32" spans="1:3" ht="12.75">
      <c r="A32" s="44" t="s">
        <v>10</v>
      </c>
      <c r="B32" s="74">
        <v>29917896</v>
      </c>
      <c r="C32" s="75"/>
    </row>
    <row r="33" spans="1:4" ht="12.75">
      <c r="A33" s="76"/>
      <c r="B33" s="76"/>
      <c r="C33" s="76"/>
      <c r="D33" s="76"/>
    </row>
    <row r="34" spans="1:4" ht="12.75" hidden="1">
      <c r="A34" s="77" t="s">
        <v>30</v>
      </c>
      <c r="B34" s="78">
        <v>0</v>
      </c>
      <c r="C34" s="79" t="s">
        <v>33</v>
      </c>
      <c r="D34" s="80" t="s">
        <v>34</v>
      </c>
    </row>
    <row r="35" spans="1:4" ht="12.75" hidden="1">
      <c r="A35" s="81" t="s">
        <v>31</v>
      </c>
      <c r="B35" s="82">
        <f>-E26</f>
        <v>-1589556</v>
      </c>
      <c r="D35" s="83" t="s">
        <v>35</v>
      </c>
    </row>
    <row r="36" spans="1:4" ht="12.75" hidden="1">
      <c r="A36" s="81" t="s">
        <v>27</v>
      </c>
      <c r="B36" s="84">
        <v>0</v>
      </c>
      <c r="C36" s="85" t="s">
        <v>33</v>
      </c>
      <c r="D36" s="86"/>
    </row>
    <row r="37" spans="1:4" ht="13.5" hidden="1" thickBot="1">
      <c r="A37" s="87" t="s">
        <v>32</v>
      </c>
      <c r="B37" s="88">
        <f>SUM(B34:B36)</f>
        <v>-1589556</v>
      </c>
      <c r="C37" s="92" t="str">
        <f>IF(B37&lt;B26,"100%",B26/B37*100)</f>
        <v>100%</v>
      </c>
      <c r="D37" s="90"/>
    </row>
    <row r="38" spans="1:4" ht="12.75" hidden="1">
      <c r="A38" s="76"/>
      <c r="B38" s="76"/>
      <c r="C38" s="76"/>
      <c r="D38" s="76"/>
    </row>
    <row r="39" spans="1:8" ht="12.75">
      <c r="A39" s="45" t="s">
        <v>60</v>
      </c>
      <c r="H39" s="53"/>
    </row>
    <row r="41" spans="1:9" ht="40.5" customHeight="1">
      <c r="A41" s="94" t="s">
        <v>61</v>
      </c>
      <c r="B41" s="94"/>
      <c r="C41" s="94"/>
      <c r="D41" s="94"/>
      <c r="E41" s="94"/>
      <c r="F41" s="94"/>
      <c r="G41" s="94"/>
      <c r="H41" s="53"/>
      <c r="I41" s="52"/>
    </row>
  </sheetData>
  <sheetProtection/>
  <mergeCells count="3">
    <mergeCell ref="A7:G7"/>
    <mergeCell ref="E8:F8"/>
    <mergeCell ref="A41:G41"/>
  </mergeCells>
  <printOptions/>
  <pageMargins left="0.5" right="0.711111111111111" top="1" bottom="0.76" header="0.5" footer="0.31"/>
  <pageSetup fitToHeight="2" horizontalDpi="600" verticalDpi="600" orientation="portrait" scale="97" r:id="rId2"/>
  <headerFooter alignWithMargins="0">
    <oddHeader>&amp;L&amp;"Gotham C2 Text,Regular"&amp;13 &amp;K0000002023 Source of Foreign Income Earned  - By Fund&amp;R&amp;K000000&amp;G</oddHeader>
    <oddFooter>&amp;L&amp;"Arial,Regular"&amp;9Information Classification: Limited Access</oddFooter>
  </headerFooter>
  <legacyDrawingHF r:id="rId1"/>
</worksheet>
</file>

<file path=xl/worksheets/sheet5.xml><?xml version="1.0" encoding="utf-8"?>
<worksheet xmlns="http://schemas.openxmlformats.org/spreadsheetml/2006/main" xmlns:r="http://schemas.openxmlformats.org/officeDocument/2006/relationships">
  <sheetPr codeName="Sheet3"/>
  <dimension ref="A1:I42"/>
  <sheetViews>
    <sheetView workbookViewId="0" topLeftCell="A1">
      <selection activeCell="A1" sqref="A1"/>
    </sheetView>
  </sheetViews>
  <sheetFormatPr defaultColWidth="12.421875" defaultRowHeight="12.75"/>
  <cols>
    <col min="1" max="1" width="21.8515625" style="45" customWidth="1"/>
    <col min="2" max="2" width="13.8515625" style="45" customWidth="1"/>
    <col min="3" max="4" width="11.28125" style="45" customWidth="1"/>
    <col min="5" max="5" width="10.7109375" style="45" customWidth="1"/>
    <col min="6" max="7" width="12.7109375" style="45" customWidth="1"/>
    <col min="8" max="16384" width="12.421875" style="45" customWidth="1"/>
  </cols>
  <sheetData>
    <row r="1" ht="12.75">
      <c r="A1" s="45" t="s">
        <v>44</v>
      </c>
    </row>
    <row r="2" ht="12.75">
      <c r="A2" s="45" t="s">
        <v>45</v>
      </c>
    </row>
    <row r="3" ht="12.75">
      <c r="A3" s="45" t="s">
        <v>56</v>
      </c>
    </row>
    <row r="4" spans="1:2" ht="12.75">
      <c r="A4" s="45" t="s">
        <v>46</v>
      </c>
      <c r="B4" s="51"/>
    </row>
    <row r="6" ht="12.75">
      <c r="A6" s="44" t="s">
        <v>11</v>
      </c>
    </row>
    <row r="7" spans="1:9" ht="24.75" customHeight="1">
      <c r="A7" s="94" t="s">
        <v>47</v>
      </c>
      <c r="B7" s="94"/>
      <c r="C7" s="94"/>
      <c r="D7" s="94"/>
      <c r="E7" s="94"/>
      <c r="F7" s="94"/>
      <c r="G7" s="94"/>
      <c r="H7" s="53"/>
      <c r="I7" s="52"/>
    </row>
    <row r="8" spans="1:7" ht="39">
      <c r="A8" s="54"/>
      <c r="B8" s="55"/>
      <c r="C8" s="55"/>
      <c r="D8" s="55"/>
      <c r="E8" s="95" t="s">
        <v>4</v>
      </c>
      <c r="F8" s="96"/>
      <c r="G8" s="56" t="s">
        <v>5</v>
      </c>
    </row>
    <row r="9" spans="1:7" ht="90.75" customHeight="1">
      <c r="A9" s="57" t="s">
        <v>1</v>
      </c>
      <c r="B9" s="55" t="s">
        <v>2</v>
      </c>
      <c r="C9" s="55" t="s">
        <v>28</v>
      </c>
      <c r="D9" s="55" t="s">
        <v>3</v>
      </c>
      <c r="E9" s="58" t="s">
        <v>6</v>
      </c>
      <c r="F9" s="59" t="s">
        <v>29</v>
      </c>
      <c r="G9" s="60" t="s">
        <v>6</v>
      </c>
    </row>
    <row r="10" spans="1:8" s="65" customFormat="1" ht="12.75">
      <c r="A10" s="61" t="s">
        <v>12</v>
      </c>
      <c r="B10" s="62">
        <v>588607</v>
      </c>
      <c r="C10" s="63">
        <v>0.02091</v>
      </c>
      <c r="D10" s="62">
        <v>0</v>
      </c>
      <c r="E10" s="62">
        <v>0</v>
      </c>
      <c r="F10" s="63">
        <v>0</v>
      </c>
      <c r="G10" s="62">
        <v>0</v>
      </c>
      <c r="H10" s="64"/>
    </row>
    <row r="11" spans="1:8" s="65" customFormat="1" ht="12.75">
      <c r="A11" s="61" t="s">
        <v>13</v>
      </c>
      <c r="B11" s="62">
        <v>387185</v>
      </c>
      <c r="C11" s="63">
        <v>0.01376</v>
      </c>
      <c r="D11" s="62">
        <v>0</v>
      </c>
      <c r="E11" s="62">
        <v>58077</v>
      </c>
      <c r="F11" s="63">
        <v>0.00206</v>
      </c>
      <c r="G11" s="62">
        <v>0.00206</v>
      </c>
      <c r="H11" s="64"/>
    </row>
    <row r="12" spans="1:9" s="67" customFormat="1" ht="12.75">
      <c r="A12" s="61" t="s">
        <v>14</v>
      </c>
      <c r="B12" s="62">
        <v>0</v>
      </c>
      <c r="C12" s="63">
        <v>0</v>
      </c>
      <c r="D12" s="62">
        <v>0</v>
      </c>
      <c r="E12" s="62">
        <v>-1147</v>
      </c>
      <c r="F12" s="66">
        <v>-4E-05</v>
      </c>
      <c r="G12" s="62">
        <v>4E-05</v>
      </c>
      <c r="H12" s="64"/>
      <c r="I12" s="45"/>
    </row>
    <row r="13" spans="1:8" s="65" customFormat="1" ht="12.75">
      <c r="A13" s="61" t="s">
        <v>15</v>
      </c>
      <c r="B13" s="62">
        <v>48611</v>
      </c>
      <c r="C13" s="63">
        <v>0.00173</v>
      </c>
      <c r="D13" s="62">
        <v>0</v>
      </c>
      <c r="E13" s="62">
        <v>7292</v>
      </c>
      <c r="F13" s="63">
        <v>0.00026</v>
      </c>
      <c r="G13" s="62">
        <v>0.00026</v>
      </c>
      <c r="H13" s="64"/>
    </row>
    <row r="14" spans="1:8" s="65" customFormat="1" ht="12.75">
      <c r="A14" s="61" t="s">
        <v>16</v>
      </c>
      <c r="B14" s="62">
        <v>2472552</v>
      </c>
      <c r="C14" s="63">
        <v>0.08784</v>
      </c>
      <c r="D14" s="62">
        <v>0</v>
      </c>
      <c r="E14" s="62">
        <v>370883</v>
      </c>
      <c r="F14" s="63">
        <v>0.01318</v>
      </c>
      <c r="G14" s="62">
        <v>0.01318</v>
      </c>
      <c r="H14" s="64"/>
    </row>
    <row r="15" spans="1:8" s="65" customFormat="1" ht="12.75">
      <c r="A15" s="61" t="s">
        <v>17</v>
      </c>
      <c r="B15" s="62">
        <v>618066</v>
      </c>
      <c r="C15" s="63">
        <v>0.02196</v>
      </c>
      <c r="D15" s="62">
        <v>0</v>
      </c>
      <c r="E15" s="62">
        <v>67982</v>
      </c>
      <c r="F15" s="63">
        <v>0.00242</v>
      </c>
      <c r="G15" s="62">
        <v>0.00242</v>
      </c>
      <c r="H15" s="64"/>
    </row>
    <row r="16" spans="1:8" s="65" customFormat="1" ht="12.75">
      <c r="A16" s="61" t="s">
        <v>48</v>
      </c>
      <c r="B16" s="62">
        <v>84150</v>
      </c>
      <c r="C16" s="63">
        <v>0.00299</v>
      </c>
      <c r="D16" s="62">
        <v>0</v>
      </c>
      <c r="E16" s="62">
        <v>0</v>
      </c>
      <c r="F16" s="63">
        <v>0</v>
      </c>
      <c r="G16" s="62">
        <v>0</v>
      </c>
      <c r="H16" s="64"/>
    </row>
    <row r="17" spans="1:8" s="65" customFormat="1" ht="12.75">
      <c r="A17" s="61" t="s">
        <v>49</v>
      </c>
      <c r="B17" s="62">
        <v>320341</v>
      </c>
      <c r="C17" s="63">
        <v>0.01138</v>
      </c>
      <c r="D17" s="62">
        <v>0</v>
      </c>
      <c r="E17" s="62">
        <v>0</v>
      </c>
      <c r="F17" s="63">
        <v>0</v>
      </c>
      <c r="G17" s="62">
        <v>0</v>
      </c>
      <c r="H17" s="64"/>
    </row>
    <row r="18" spans="1:8" s="65" customFormat="1" ht="12.75">
      <c r="A18" s="61" t="s">
        <v>7</v>
      </c>
      <c r="B18" s="62">
        <v>1675901</v>
      </c>
      <c r="C18" s="63">
        <v>0.05954</v>
      </c>
      <c r="D18" s="62">
        <v>0</v>
      </c>
      <c r="E18" s="62">
        <v>167595</v>
      </c>
      <c r="F18" s="63">
        <v>0.00595</v>
      </c>
      <c r="G18" s="62">
        <v>0.00595</v>
      </c>
      <c r="H18" s="64"/>
    </row>
    <row r="19" spans="1:8" s="65" customFormat="1" ht="12.75">
      <c r="A19" s="61" t="s">
        <v>21</v>
      </c>
      <c r="B19" s="62">
        <v>773103</v>
      </c>
      <c r="C19" s="63">
        <v>0.02747</v>
      </c>
      <c r="D19" s="62">
        <v>0</v>
      </c>
      <c r="E19" s="62">
        <v>100207</v>
      </c>
      <c r="F19" s="63">
        <v>0.00356</v>
      </c>
      <c r="G19" s="62">
        <v>0.00356</v>
      </c>
      <c r="H19" s="64"/>
    </row>
    <row r="20" spans="1:8" s="65" customFormat="1" ht="12.75">
      <c r="A20" s="61" t="s">
        <v>50</v>
      </c>
      <c r="B20" s="62">
        <v>184778</v>
      </c>
      <c r="C20" s="63">
        <v>0.00656</v>
      </c>
      <c r="D20" s="62">
        <v>0</v>
      </c>
      <c r="E20" s="62">
        <v>46194</v>
      </c>
      <c r="F20" s="63">
        <v>0.00164</v>
      </c>
      <c r="G20" s="62">
        <v>0.00164</v>
      </c>
      <c r="H20" s="64"/>
    </row>
    <row r="21" spans="1:8" s="65" customFormat="1" ht="12.75">
      <c r="A21" s="61" t="s">
        <v>51</v>
      </c>
      <c r="B21" s="62">
        <v>204357</v>
      </c>
      <c r="C21" s="63">
        <v>0.00726</v>
      </c>
      <c r="D21" s="62">
        <v>0</v>
      </c>
      <c r="E21" s="62">
        <v>0</v>
      </c>
      <c r="F21" s="63">
        <v>0</v>
      </c>
      <c r="G21" s="62">
        <v>0</v>
      </c>
      <c r="H21" s="64"/>
    </row>
    <row r="22" spans="1:8" s="65" customFormat="1" ht="12.75">
      <c r="A22" s="61" t="s">
        <v>8</v>
      </c>
      <c r="B22" s="62">
        <v>305028</v>
      </c>
      <c r="C22" s="63">
        <v>0.01084</v>
      </c>
      <c r="D22" s="62">
        <v>0</v>
      </c>
      <c r="E22" s="62">
        <v>67106</v>
      </c>
      <c r="F22" s="63">
        <v>0.00238</v>
      </c>
      <c r="G22" s="62">
        <v>0.00238</v>
      </c>
      <c r="H22" s="64"/>
    </row>
    <row r="23" spans="1:8" s="65" customFormat="1" ht="12.75">
      <c r="A23" s="61" t="s">
        <v>22</v>
      </c>
      <c r="B23" s="62">
        <v>136654</v>
      </c>
      <c r="C23" s="63">
        <v>0.00485</v>
      </c>
      <c r="D23" s="62">
        <v>0</v>
      </c>
      <c r="E23" s="62">
        <v>20498</v>
      </c>
      <c r="F23" s="63">
        <v>0.00073</v>
      </c>
      <c r="G23" s="62">
        <v>0.00073</v>
      </c>
      <c r="H23" s="64"/>
    </row>
    <row r="24" spans="1:8" s="65" customFormat="1" ht="12.75">
      <c r="A24" s="61" t="s">
        <v>23</v>
      </c>
      <c r="B24" s="62">
        <v>534060</v>
      </c>
      <c r="C24" s="63">
        <v>0.01897</v>
      </c>
      <c r="D24" s="62">
        <v>0</v>
      </c>
      <c r="E24" s="62">
        <v>36655</v>
      </c>
      <c r="F24" s="63">
        <v>0.0013</v>
      </c>
      <c r="G24" s="62">
        <v>0.0013</v>
      </c>
      <c r="H24" s="64"/>
    </row>
    <row r="25" spans="1:8" s="65" customFormat="1" ht="12.75">
      <c r="A25" s="61" t="s">
        <v>9</v>
      </c>
      <c r="B25" s="62">
        <v>55922</v>
      </c>
      <c r="C25" s="63">
        <v>0.00199</v>
      </c>
      <c r="D25" s="62">
        <v>0</v>
      </c>
      <c r="E25" s="62">
        <v>11744</v>
      </c>
      <c r="F25" s="63">
        <v>0.00042</v>
      </c>
      <c r="G25" s="62">
        <v>0.00042</v>
      </c>
      <c r="H25" s="64"/>
    </row>
    <row r="26" spans="1:8" s="65" customFormat="1" ht="13.5" thickBot="1">
      <c r="A26" s="61" t="s">
        <v>24</v>
      </c>
      <c r="B26" s="62">
        <v>2752470</v>
      </c>
      <c r="C26" s="63">
        <v>0.09779</v>
      </c>
      <c r="D26" s="62">
        <v>0</v>
      </c>
      <c r="E26" s="62">
        <v>0</v>
      </c>
      <c r="F26" s="63">
        <v>0</v>
      </c>
      <c r="G26" s="62">
        <v>0</v>
      </c>
      <c r="H26" s="64"/>
    </row>
    <row r="27" spans="1:7" ht="13.5" thickBot="1">
      <c r="A27" s="68" t="s">
        <v>0</v>
      </c>
      <c r="B27" s="69">
        <f aca="true" t="shared" si="0" ref="B27:G27">SUM(B10:B26)</f>
        <v>11141785</v>
      </c>
      <c r="C27" s="70">
        <f t="shared" si="0"/>
        <v>0.39583999999999997</v>
      </c>
      <c r="D27" s="69">
        <f t="shared" si="0"/>
        <v>0</v>
      </c>
      <c r="E27" s="69">
        <f t="shared" si="0"/>
        <v>953086</v>
      </c>
      <c r="F27" s="70">
        <f t="shared" si="0"/>
        <v>0.03386</v>
      </c>
      <c r="G27" s="69">
        <f t="shared" si="0"/>
        <v>0.033940000000000005</v>
      </c>
    </row>
    <row r="28" ht="13.5" thickTop="1"/>
    <row r="29" spans="1:2" ht="12.75" hidden="1">
      <c r="A29" s="71" t="s">
        <v>26</v>
      </c>
      <c r="B29" s="72">
        <v>381104</v>
      </c>
    </row>
    <row r="30" spans="1:2" ht="12.75" hidden="1">
      <c r="A30" s="73" t="s">
        <v>27</v>
      </c>
      <c r="B30" s="72">
        <v>0</v>
      </c>
    </row>
    <row r="31" ht="12.75" hidden="1">
      <c r="A31" s="73" t="s">
        <v>25</v>
      </c>
    </row>
    <row r="32" ht="12.75" hidden="1">
      <c r="A32" s="73"/>
    </row>
    <row r="33" spans="1:3" ht="12.75">
      <c r="A33" s="44" t="s">
        <v>10</v>
      </c>
      <c r="B33" s="74">
        <v>28147562</v>
      </c>
      <c r="C33" s="75"/>
    </row>
    <row r="34" spans="1:4" ht="12.75">
      <c r="A34" s="76"/>
      <c r="B34" s="76"/>
      <c r="C34" s="76"/>
      <c r="D34" s="76"/>
    </row>
    <row r="35" spans="1:4" ht="12.75" hidden="1">
      <c r="A35" s="77" t="s">
        <v>30</v>
      </c>
      <c r="B35" s="78">
        <v>0</v>
      </c>
      <c r="C35" s="79" t="s">
        <v>33</v>
      </c>
      <c r="D35" s="80" t="s">
        <v>34</v>
      </c>
    </row>
    <row r="36" spans="1:4" ht="12.75" hidden="1">
      <c r="A36" s="81" t="s">
        <v>31</v>
      </c>
      <c r="B36" s="82">
        <f>-E27</f>
        <v>-953086</v>
      </c>
      <c r="D36" s="83" t="s">
        <v>35</v>
      </c>
    </row>
    <row r="37" spans="1:4" ht="12.75" hidden="1">
      <c r="A37" s="81" t="s">
        <v>27</v>
      </c>
      <c r="B37" s="84">
        <v>0</v>
      </c>
      <c r="C37" s="85" t="s">
        <v>33</v>
      </c>
      <c r="D37" s="86"/>
    </row>
    <row r="38" spans="1:4" ht="13.5" hidden="1" thickBot="1">
      <c r="A38" s="87" t="s">
        <v>32</v>
      </c>
      <c r="B38" s="88">
        <f>SUM(B35:B37)</f>
        <v>-953086</v>
      </c>
      <c r="C38" s="89" t="str">
        <f>IF(B38&lt;B27,"100%",B27/B38*100)</f>
        <v>100%</v>
      </c>
      <c r="D38" s="90"/>
    </row>
    <row r="39" spans="1:4" ht="12.75" hidden="1">
      <c r="A39" s="76"/>
      <c r="B39" s="76"/>
      <c r="C39" s="76"/>
      <c r="D39" s="76"/>
    </row>
    <row r="40" spans="1:8" ht="12.75">
      <c r="A40" s="45" t="s">
        <v>52</v>
      </c>
      <c r="H40" s="53"/>
    </row>
    <row r="42" spans="1:9" ht="40.5" customHeight="1">
      <c r="A42" s="94" t="s">
        <v>53</v>
      </c>
      <c r="B42" s="94"/>
      <c r="C42" s="94"/>
      <c r="D42" s="94"/>
      <c r="E42" s="94"/>
      <c r="F42" s="94"/>
      <c r="G42" s="94"/>
      <c r="H42" s="53"/>
      <c r="I42" s="52"/>
    </row>
  </sheetData>
  <sheetProtection/>
  <mergeCells count="3">
    <mergeCell ref="A7:G7"/>
    <mergeCell ref="E8:F8"/>
    <mergeCell ref="A42:G42"/>
  </mergeCells>
  <printOptions/>
  <pageMargins left="0.5" right="0.711111111111111" top="1" bottom="0.76" header="0.5" footer="0.31"/>
  <pageSetup fitToHeight="2" horizontalDpi="600" verticalDpi="600" orientation="portrait" r:id="rId2"/>
  <headerFooter alignWithMargins="0">
    <oddHeader>&amp;L&amp;"Gotham C2 Text,Regular"&amp;13 &amp;K0000002023 Source of Foreign Income Earned  - By Fund&amp;R&amp;K000000&amp;G</oddHeader>
    <oddFooter>&amp;L&amp;"Arial,Regular"&amp;9Information Classification: Limited Access</oddFooter>
  </headerFooter>
  <legacyDrawingHF r:id="rId1"/>
</worksheet>
</file>

<file path=xl/worksheets/sheet6.xml><?xml version="1.0" encoding="utf-8"?>
<worksheet xmlns="http://schemas.openxmlformats.org/spreadsheetml/2006/main" xmlns:r="http://schemas.openxmlformats.org/officeDocument/2006/relationships">
  <sheetPr codeName="Sheet6"/>
  <dimension ref="A1:I39"/>
  <sheetViews>
    <sheetView workbookViewId="0" topLeftCell="A1">
      <selection activeCell="A1" sqref="A1"/>
    </sheetView>
  </sheetViews>
  <sheetFormatPr defaultColWidth="12.421875" defaultRowHeight="12.75"/>
  <cols>
    <col min="1" max="1" width="21.8515625" style="45" customWidth="1"/>
    <col min="2" max="2" width="14.00390625" style="45" customWidth="1"/>
    <col min="3" max="4" width="11.28125" style="45" customWidth="1"/>
    <col min="5" max="5" width="13.7109375" style="45" customWidth="1"/>
    <col min="6" max="7" width="12.7109375" style="45" customWidth="1"/>
    <col min="8" max="16384" width="12.421875" style="45" customWidth="1"/>
  </cols>
  <sheetData>
    <row r="1" ht="12.75">
      <c r="A1" s="45" t="s">
        <v>75</v>
      </c>
    </row>
    <row r="2" ht="12.75">
      <c r="A2" s="45" t="s">
        <v>76</v>
      </c>
    </row>
    <row r="3" ht="12.75">
      <c r="A3" s="45" t="s">
        <v>77</v>
      </c>
    </row>
    <row r="4" spans="1:2" ht="12.75">
      <c r="A4" s="45" t="s">
        <v>92</v>
      </c>
      <c r="B4" s="51"/>
    </row>
    <row r="5" ht="12.75">
      <c r="B5" s="51"/>
    </row>
    <row r="6" ht="12.75">
      <c r="A6" s="44" t="s">
        <v>11</v>
      </c>
    </row>
    <row r="7" spans="1:9" ht="24.75" customHeight="1">
      <c r="A7" s="94" t="s">
        <v>78</v>
      </c>
      <c r="B7" s="94"/>
      <c r="C7" s="94"/>
      <c r="D7" s="94"/>
      <c r="E7" s="94"/>
      <c r="F7" s="94"/>
      <c r="G7" s="94"/>
      <c r="H7" s="53"/>
      <c r="I7" s="52"/>
    </row>
    <row r="8" spans="1:7" ht="39">
      <c r="A8" s="54"/>
      <c r="B8" s="55"/>
      <c r="C8" s="55"/>
      <c r="D8" s="55"/>
      <c r="E8" s="95" t="s">
        <v>4</v>
      </c>
      <c r="F8" s="96"/>
      <c r="G8" s="56" t="s">
        <v>5</v>
      </c>
    </row>
    <row r="9" spans="1:7" ht="90.75" customHeight="1">
      <c r="A9" s="57" t="s">
        <v>1</v>
      </c>
      <c r="B9" s="55" t="s">
        <v>2</v>
      </c>
      <c r="C9" s="55" t="s">
        <v>28</v>
      </c>
      <c r="D9" s="55" t="s">
        <v>3</v>
      </c>
      <c r="E9" s="58" t="s">
        <v>6</v>
      </c>
      <c r="F9" s="59" t="s">
        <v>29</v>
      </c>
      <c r="G9" s="60" t="s">
        <v>6</v>
      </c>
    </row>
    <row r="10" spans="1:9" s="67" customFormat="1" ht="12.75">
      <c r="A10" s="61" t="s">
        <v>65</v>
      </c>
      <c r="B10" s="62">
        <v>18846</v>
      </c>
      <c r="C10" s="63">
        <v>0.01984</v>
      </c>
      <c r="D10" s="62">
        <v>0</v>
      </c>
      <c r="E10" s="62">
        <v>545</v>
      </c>
      <c r="F10" s="63">
        <v>0.00057</v>
      </c>
      <c r="G10" s="62">
        <v>0</v>
      </c>
      <c r="H10" s="64"/>
      <c r="I10" s="45"/>
    </row>
    <row r="11" spans="1:8" s="65" customFormat="1" ht="12.75">
      <c r="A11" s="61" t="s">
        <v>79</v>
      </c>
      <c r="B11" s="62">
        <v>9766</v>
      </c>
      <c r="C11" s="63">
        <v>0.01028</v>
      </c>
      <c r="D11" s="62">
        <v>0</v>
      </c>
      <c r="E11" s="62">
        <v>2334</v>
      </c>
      <c r="F11" s="63">
        <v>0.00246</v>
      </c>
      <c r="G11" s="62">
        <v>0</v>
      </c>
      <c r="H11" s="64"/>
    </row>
    <row r="12" spans="1:8" s="65" customFormat="1" ht="12.75">
      <c r="A12" s="61" t="s">
        <v>66</v>
      </c>
      <c r="B12" s="62">
        <v>4655</v>
      </c>
      <c r="C12" s="63">
        <v>0.0049</v>
      </c>
      <c r="D12" s="62">
        <v>0</v>
      </c>
      <c r="E12" s="62">
        <v>177</v>
      </c>
      <c r="F12" s="63">
        <v>0.00019</v>
      </c>
      <c r="G12" s="62">
        <v>0</v>
      </c>
      <c r="H12" s="64"/>
    </row>
    <row r="13" spans="1:8" s="65" customFormat="1" ht="12.75">
      <c r="A13" s="61" t="s">
        <v>68</v>
      </c>
      <c r="B13" s="62">
        <v>3880</v>
      </c>
      <c r="C13" s="63">
        <v>0.00408</v>
      </c>
      <c r="D13" s="62">
        <v>0</v>
      </c>
      <c r="E13" s="62">
        <v>776</v>
      </c>
      <c r="F13" s="63">
        <v>0.00082</v>
      </c>
      <c r="G13" s="62">
        <v>0</v>
      </c>
      <c r="H13" s="64"/>
    </row>
    <row r="14" spans="1:8" s="65" customFormat="1" ht="12.75">
      <c r="A14" s="61" t="s">
        <v>80</v>
      </c>
      <c r="B14" s="62">
        <v>510</v>
      </c>
      <c r="C14" s="63">
        <v>0.00054</v>
      </c>
      <c r="D14" s="62">
        <v>0</v>
      </c>
      <c r="E14" s="62">
        <v>0</v>
      </c>
      <c r="F14" s="63">
        <v>0</v>
      </c>
      <c r="G14" s="62">
        <v>0</v>
      </c>
      <c r="H14" s="64"/>
    </row>
    <row r="15" spans="1:8" s="65" customFormat="1" ht="12.75">
      <c r="A15" s="61" t="s">
        <v>69</v>
      </c>
      <c r="B15" s="62">
        <v>3402</v>
      </c>
      <c r="C15" s="63">
        <v>0.00358</v>
      </c>
      <c r="D15" s="62">
        <v>0</v>
      </c>
      <c r="E15" s="62">
        <v>340</v>
      </c>
      <c r="F15" s="63">
        <v>0.00036</v>
      </c>
      <c r="G15" s="62">
        <v>0</v>
      </c>
      <c r="H15" s="64"/>
    </row>
    <row r="16" spans="1:8" s="65" customFormat="1" ht="12.75">
      <c r="A16" s="61" t="s">
        <v>21</v>
      </c>
      <c r="B16" s="62">
        <v>3597</v>
      </c>
      <c r="C16" s="63">
        <v>0.00379</v>
      </c>
      <c r="D16" s="62">
        <v>0</v>
      </c>
      <c r="E16" s="62">
        <v>0</v>
      </c>
      <c r="F16" s="63">
        <v>0</v>
      </c>
      <c r="G16" s="62">
        <v>0</v>
      </c>
      <c r="H16" s="64"/>
    </row>
    <row r="17" spans="1:8" s="65" customFormat="1" ht="12.75">
      <c r="A17" s="61" t="s">
        <v>71</v>
      </c>
      <c r="B17" s="62">
        <v>1983</v>
      </c>
      <c r="C17" s="63">
        <v>0.00209</v>
      </c>
      <c r="D17" s="62">
        <v>0</v>
      </c>
      <c r="E17" s="62">
        <v>496</v>
      </c>
      <c r="F17" s="63">
        <v>0.00052</v>
      </c>
      <c r="G17" s="62">
        <v>0</v>
      </c>
      <c r="H17" s="64"/>
    </row>
    <row r="18" spans="1:8" s="65" customFormat="1" ht="12.75">
      <c r="A18" s="61" t="s">
        <v>81</v>
      </c>
      <c r="B18" s="62">
        <v>1641</v>
      </c>
      <c r="C18" s="63">
        <v>0.00173</v>
      </c>
      <c r="D18" s="62">
        <v>0</v>
      </c>
      <c r="E18" s="62">
        <v>82</v>
      </c>
      <c r="F18" s="63">
        <v>9E-05</v>
      </c>
      <c r="G18" s="62">
        <v>0</v>
      </c>
      <c r="H18" s="64"/>
    </row>
    <row r="19" spans="1:8" s="65" customFormat="1" ht="12.75">
      <c r="A19" s="61" t="s">
        <v>73</v>
      </c>
      <c r="B19" s="62">
        <v>15866</v>
      </c>
      <c r="C19" s="63">
        <v>0.0167</v>
      </c>
      <c r="D19" s="62">
        <v>0</v>
      </c>
      <c r="E19" s="62">
        <v>2380</v>
      </c>
      <c r="F19" s="63">
        <v>0.00251</v>
      </c>
      <c r="G19" s="62">
        <v>0</v>
      </c>
      <c r="H19" s="64"/>
    </row>
    <row r="20" spans="1:8" s="65" customFormat="1" ht="12.75">
      <c r="A20" s="61" t="s">
        <v>8</v>
      </c>
      <c r="B20" s="62">
        <v>8435</v>
      </c>
      <c r="C20" s="63">
        <v>0.00888</v>
      </c>
      <c r="D20" s="62">
        <v>0</v>
      </c>
      <c r="E20" s="62">
        <v>1856</v>
      </c>
      <c r="F20" s="63">
        <v>0.00195</v>
      </c>
      <c r="G20" s="62">
        <v>0</v>
      </c>
      <c r="H20" s="64"/>
    </row>
    <row r="21" spans="1:8" s="65" customFormat="1" ht="12.75">
      <c r="A21" s="61" t="s">
        <v>9</v>
      </c>
      <c r="B21" s="62">
        <v>8952</v>
      </c>
      <c r="C21" s="63">
        <v>0.00942</v>
      </c>
      <c r="D21" s="62">
        <v>0</v>
      </c>
      <c r="E21" s="62">
        <v>1880</v>
      </c>
      <c r="F21" s="63">
        <v>0.00198</v>
      </c>
      <c r="G21" s="62">
        <v>0</v>
      </c>
      <c r="H21" s="64"/>
    </row>
    <row r="22" spans="1:8" s="65" customFormat="1" ht="12.75">
      <c r="A22" s="61" t="s">
        <v>82</v>
      </c>
      <c r="B22" s="62">
        <v>1586</v>
      </c>
      <c r="C22" s="63">
        <v>0.00167</v>
      </c>
      <c r="D22" s="62">
        <v>0</v>
      </c>
      <c r="E22" s="62">
        <v>159</v>
      </c>
      <c r="F22" s="63">
        <v>0.00017</v>
      </c>
      <c r="G22" s="62">
        <v>0</v>
      </c>
      <c r="H22" s="64"/>
    </row>
    <row r="23" spans="1:8" s="65" customFormat="1" ht="13.5" thickBot="1">
      <c r="A23" s="61" t="s">
        <v>83</v>
      </c>
      <c r="B23" s="62">
        <v>11767</v>
      </c>
      <c r="C23" s="63">
        <v>0.01239</v>
      </c>
      <c r="D23" s="62">
        <v>0</v>
      </c>
      <c r="E23" s="62">
        <v>0</v>
      </c>
      <c r="F23" s="63">
        <f>ABS(E23/$B$30)</f>
        <v>0</v>
      </c>
      <c r="G23" s="62">
        <v>0</v>
      </c>
      <c r="H23" s="64"/>
    </row>
    <row r="24" spans="1:7" ht="13.5" thickBot="1">
      <c r="A24" s="68" t="s">
        <v>0</v>
      </c>
      <c r="B24" s="69">
        <f aca="true" t="shared" si="0" ref="B24:G24">SUM(B10:B23)</f>
        <v>94886</v>
      </c>
      <c r="C24" s="70">
        <f t="shared" si="0"/>
        <v>0.09989</v>
      </c>
      <c r="D24" s="69">
        <f t="shared" si="0"/>
        <v>0</v>
      </c>
      <c r="E24" s="69">
        <f t="shared" si="0"/>
        <v>11025</v>
      </c>
      <c r="F24" s="70">
        <f t="shared" si="0"/>
        <v>0.011619999999999998</v>
      </c>
      <c r="G24" s="69">
        <f t="shared" si="0"/>
        <v>0</v>
      </c>
    </row>
    <row r="25" ht="13.5" thickTop="1"/>
    <row r="26" spans="1:2" ht="12.75" hidden="1">
      <c r="A26" s="71" t="s">
        <v>26</v>
      </c>
      <c r="B26" s="72">
        <v>232</v>
      </c>
    </row>
    <row r="27" spans="1:2" ht="12.75" hidden="1">
      <c r="A27" s="73" t="s">
        <v>27</v>
      </c>
      <c r="B27" s="72">
        <v>0</v>
      </c>
    </row>
    <row r="28" ht="12.75" hidden="1">
      <c r="A28" s="73" t="s">
        <v>25</v>
      </c>
    </row>
    <row r="29" ht="12.75" hidden="1">
      <c r="A29" s="73"/>
    </row>
    <row r="30" spans="1:3" ht="12.75">
      <c r="A30" s="44" t="s">
        <v>10</v>
      </c>
      <c r="B30" s="74">
        <v>950000</v>
      </c>
      <c r="C30" s="75"/>
    </row>
    <row r="31" spans="1:4" ht="12.75">
      <c r="A31" s="76"/>
      <c r="B31" s="76"/>
      <c r="C31" s="76"/>
      <c r="D31" s="76"/>
    </row>
    <row r="32" spans="1:4" ht="12.75" hidden="1">
      <c r="A32" s="77" t="s">
        <v>30</v>
      </c>
      <c r="B32" s="78">
        <v>0</v>
      </c>
      <c r="C32" s="79" t="s">
        <v>33</v>
      </c>
      <c r="D32" s="80" t="s">
        <v>34</v>
      </c>
    </row>
    <row r="33" spans="1:4" ht="12.75" hidden="1">
      <c r="A33" s="81" t="s">
        <v>31</v>
      </c>
      <c r="B33" s="82">
        <f>-E24</f>
        <v>-11025</v>
      </c>
      <c r="D33" s="83" t="s">
        <v>35</v>
      </c>
    </row>
    <row r="34" spans="1:4" ht="12.75" hidden="1">
      <c r="A34" s="81" t="s">
        <v>27</v>
      </c>
      <c r="B34" s="84">
        <v>0</v>
      </c>
      <c r="C34" s="85" t="s">
        <v>33</v>
      </c>
      <c r="D34" s="86"/>
    </row>
    <row r="35" spans="1:4" ht="13.5" hidden="1" thickBot="1">
      <c r="A35" s="87" t="s">
        <v>32</v>
      </c>
      <c r="B35" s="88">
        <f>SUM(B32:B34)</f>
        <v>-11025</v>
      </c>
      <c r="C35" s="92" t="str">
        <f>IF(B35&lt;B24,"100%",B24/B35*100)</f>
        <v>100%</v>
      </c>
      <c r="D35" s="90"/>
    </row>
    <row r="36" spans="1:4" ht="12.75" hidden="1">
      <c r="A36" s="76"/>
      <c r="B36" s="76"/>
      <c r="C36" s="76"/>
      <c r="D36" s="76"/>
    </row>
    <row r="37" spans="1:8" ht="12.75">
      <c r="A37" s="45" t="s">
        <v>84</v>
      </c>
      <c r="H37" s="53"/>
    </row>
    <row r="39" spans="1:9" ht="40.5" customHeight="1">
      <c r="A39" s="94" t="s">
        <v>85</v>
      </c>
      <c r="B39" s="94"/>
      <c r="C39" s="94"/>
      <c r="D39" s="94"/>
      <c r="E39" s="94"/>
      <c r="F39" s="94"/>
      <c r="G39" s="94"/>
      <c r="H39" s="53"/>
      <c r="I39" s="52"/>
    </row>
  </sheetData>
  <sheetProtection/>
  <mergeCells count="3">
    <mergeCell ref="A7:G7"/>
    <mergeCell ref="E8:F8"/>
    <mergeCell ref="A39:G39"/>
  </mergeCells>
  <printOptions/>
  <pageMargins left="0.5" right="0.711111111111111" top="1" bottom="0.76" header="0.5" footer="0.31"/>
  <pageSetup fitToHeight="2" horizontalDpi="600" verticalDpi="600" orientation="portrait" scale="97" r:id="rId2"/>
  <headerFooter alignWithMargins="0">
    <oddHeader>&amp;L&amp;"Gotham C2 Text,Regular"&amp;13 &amp;K0000002023 Source of Foreign Income Earned  - By Fund&amp;R&amp;K000000&amp;G</oddHeader>
    <oddFooter>&amp;L&amp;"Arial,Regular"&amp;9Information Classification: Limited Access</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I45"/>
  <sheetViews>
    <sheetView workbookViewId="0" topLeftCell="A1">
      <selection activeCell="A1" sqref="A1"/>
    </sheetView>
  </sheetViews>
  <sheetFormatPr defaultColWidth="12.421875" defaultRowHeight="12.75"/>
  <cols>
    <col min="1" max="1" width="21.8515625" style="45" customWidth="1"/>
    <col min="2" max="2" width="14.00390625" style="45" customWidth="1"/>
    <col min="3" max="4" width="11.28125" style="45" customWidth="1"/>
    <col min="5" max="5" width="13.7109375" style="45" customWidth="1"/>
    <col min="6" max="7" width="12.7109375" style="45" customWidth="1"/>
    <col min="8" max="16384" width="12.421875" style="45" customWidth="1"/>
  </cols>
  <sheetData>
    <row r="1" ht="12.75">
      <c r="A1" s="45" t="s">
        <v>86</v>
      </c>
    </row>
    <row r="2" ht="12.75">
      <c r="A2" s="45" t="s">
        <v>87</v>
      </c>
    </row>
    <row r="3" ht="12.75">
      <c r="A3" s="45" t="s">
        <v>77</v>
      </c>
    </row>
    <row r="4" spans="1:2" ht="12.75">
      <c r="A4" s="45" t="s">
        <v>92</v>
      </c>
      <c r="B4" s="51"/>
    </row>
    <row r="6" ht="12.75">
      <c r="A6" s="44" t="s">
        <v>11</v>
      </c>
    </row>
    <row r="7" spans="1:9" ht="24.75" customHeight="1">
      <c r="A7" s="94" t="s">
        <v>78</v>
      </c>
      <c r="B7" s="94"/>
      <c r="C7" s="94"/>
      <c r="D7" s="94"/>
      <c r="E7" s="94"/>
      <c r="F7" s="94"/>
      <c r="G7" s="94"/>
      <c r="H7" s="53"/>
      <c r="I7" s="52"/>
    </row>
    <row r="8" spans="1:7" ht="39">
      <c r="A8" s="54"/>
      <c r="B8" s="55"/>
      <c r="C8" s="55"/>
      <c r="D8" s="55"/>
      <c r="E8" s="95" t="s">
        <v>4</v>
      </c>
      <c r="F8" s="96"/>
      <c r="G8" s="56" t="s">
        <v>5</v>
      </c>
    </row>
    <row r="9" spans="1:7" ht="90.75" customHeight="1">
      <c r="A9" s="57" t="s">
        <v>1</v>
      </c>
      <c r="B9" s="55" t="s">
        <v>2</v>
      </c>
      <c r="C9" s="55" t="s">
        <v>28</v>
      </c>
      <c r="D9" s="55" t="s">
        <v>3</v>
      </c>
      <c r="E9" s="58" t="s">
        <v>6</v>
      </c>
      <c r="F9" s="59" t="s">
        <v>29</v>
      </c>
      <c r="G9" s="60" t="s">
        <v>6</v>
      </c>
    </row>
    <row r="10" spans="1:8" s="65" customFormat="1" ht="12.75">
      <c r="A10" s="61" t="s">
        <v>88</v>
      </c>
      <c r="B10" s="62">
        <v>185489</v>
      </c>
      <c r="C10" s="63">
        <v>0.03004</v>
      </c>
      <c r="D10" s="62">
        <v>0</v>
      </c>
      <c r="E10" s="62">
        <v>0</v>
      </c>
      <c r="F10" s="63">
        <v>0</v>
      </c>
      <c r="G10" s="62">
        <v>0</v>
      </c>
      <c r="H10" s="64"/>
    </row>
    <row r="11" spans="1:8" s="65" customFormat="1" ht="12.75">
      <c r="A11" s="61" t="s">
        <v>12</v>
      </c>
      <c r="B11" s="62">
        <v>9019</v>
      </c>
      <c r="C11" s="63">
        <v>0.00146</v>
      </c>
      <c r="D11" s="62">
        <v>0</v>
      </c>
      <c r="E11" s="62">
        <v>0</v>
      </c>
      <c r="F11" s="63">
        <v>0</v>
      </c>
      <c r="G11" s="62">
        <v>0</v>
      </c>
      <c r="H11" s="64"/>
    </row>
    <row r="12" spans="1:8" s="65" customFormat="1" ht="12.75">
      <c r="A12" s="61" t="s">
        <v>89</v>
      </c>
      <c r="B12" s="62">
        <v>14978</v>
      </c>
      <c r="C12" s="63">
        <v>0.00243</v>
      </c>
      <c r="D12" s="62">
        <v>0</v>
      </c>
      <c r="E12" s="62">
        <v>2247</v>
      </c>
      <c r="F12" s="63">
        <v>0.00036</v>
      </c>
      <c r="G12" s="62">
        <v>0</v>
      </c>
      <c r="H12" s="64"/>
    </row>
    <row r="13" spans="1:8" s="65" customFormat="1" ht="12.75">
      <c r="A13" s="61" t="s">
        <v>13</v>
      </c>
      <c r="B13" s="62">
        <v>7205</v>
      </c>
      <c r="C13" s="63">
        <v>0.00117</v>
      </c>
      <c r="D13" s="62">
        <v>0</v>
      </c>
      <c r="E13" s="62">
        <v>1020</v>
      </c>
      <c r="F13" s="63">
        <v>0.00017</v>
      </c>
      <c r="G13" s="62">
        <v>298</v>
      </c>
      <c r="H13" s="64"/>
    </row>
    <row r="14" spans="1:9" s="67" customFormat="1" ht="12.75">
      <c r="A14" s="61" t="s">
        <v>14</v>
      </c>
      <c r="B14" s="62">
        <v>65444</v>
      </c>
      <c r="C14" s="63">
        <v>0.0106</v>
      </c>
      <c r="D14" s="62">
        <v>0</v>
      </c>
      <c r="E14" s="62">
        <v>9816</v>
      </c>
      <c r="F14" s="63">
        <v>0.00159</v>
      </c>
      <c r="G14" s="62">
        <v>0</v>
      </c>
      <c r="H14" s="64"/>
      <c r="I14" s="45"/>
    </row>
    <row r="15" spans="1:8" s="65" customFormat="1" ht="12.75">
      <c r="A15" s="61" t="s">
        <v>15</v>
      </c>
      <c r="B15" s="62">
        <v>142995</v>
      </c>
      <c r="C15" s="63">
        <v>0.02316</v>
      </c>
      <c r="D15" s="62">
        <v>0</v>
      </c>
      <c r="E15" s="62">
        <v>41478</v>
      </c>
      <c r="F15" s="63">
        <v>0.00672</v>
      </c>
      <c r="G15" s="62">
        <v>0</v>
      </c>
      <c r="H15" s="64"/>
    </row>
    <row r="16" spans="1:8" s="65" customFormat="1" ht="12.75">
      <c r="A16" s="61" t="s">
        <v>16</v>
      </c>
      <c r="B16" s="62">
        <v>89340</v>
      </c>
      <c r="C16" s="63">
        <v>0.01447</v>
      </c>
      <c r="D16" s="62">
        <v>0</v>
      </c>
      <c r="E16" s="62">
        <v>13401</v>
      </c>
      <c r="F16" s="63">
        <v>0.00217</v>
      </c>
      <c r="G16" s="62">
        <v>0</v>
      </c>
      <c r="H16" s="64"/>
    </row>
    <row r="17" spans="1:8" s="65" customFormat="1" ht="12.75">
      <c r="A17" s="61" t="s">
        <v>17</v>
      </c>
      <c r="B17" s="62">
        <v>73152.6</v>
      </c>
      <c r="C17" s="63">
        <v>0.01185</v>
      </c>
      <c r="D17" s="62">
        <v>0</v>
      </c>
      <c r="E17" s="62">
        <v>10121.17</v>
      </c>
      <c r="F17" s="63">
        <v>0.00164</v>
      </c>
      <c r="G17" s="62">
        <v>0</v>
      </c>
      <c r="H17" s="64"/>
    </row>
    <row r="18" spans="1:8" s="65" customFormat="1" ht="12.75">
      <c r="A18" s="61" t="s">
        <v>48</v>
      </c>
      <c r="B18" s="62">
        <v>10391</v>
      </c>
      <c r="C18" s="63">
        <v>0.00168</v>
      </c>
      <c r="D18" s="62">
        <v>0</v>
      </c>
      <c r="E18" s="62">
        <v>0</v>
      </c>
      <c r="F18" s="63">
        <v>0</v>
      </c>
      <c r="G18" s="62">
        <v>0</v>
      </c>
      <c r="H18" s="64"/>
    </row>
    <row r="19" spans="1:8" s="65" customFormat="1" ht="12.75">
      <c r="A19" s="61" t="s">
        <v>59</v>
      </c>
      <c r="B19" s="62">
        <v>7243</v>
      </c>
      <c r="C19" s="63">
        <v>0.00117</v>
      </c>
      <c r="D19" s="62">
        <v>0</v>
      </c>
      <c r="E19" s="62">
        <v>1811</v>
      </c>
      <c r="F19" s="63">
        <v>0.00029</v>
      </c>
      <c r="G19" s="62">
        <v>0</v>
      </c>
      <c r="H19" s="64"/>
    </row>
    <row r="20" spans="1:8" s="65" customFormat="1" ht="12.75">
      <c r="A20" s="61" t="s">
        <v>19</v>
      </c>
      <c r="B20" s="62">
        <v>1071</v>
      </c>
      <c r="C20" s="63">
        <v>0.00017</v>
      </c>
      <c r="D20" s="62">
        <v>0</v>
      </c>
      <c r="E20" s="62">
        <v>161</v>
      </c>
      <c r="F20" s="63">
        <v>3E-05</v>
      </c>
      <c r="G20" s="62">
        <v>0</v>
      </c>
      <c r="H20" s="64"/>
    </row>
    <row r="21" spans="1:8" s="65" customFormat="1" ht="12.75">
      <c r="A21" s="61" t="s">
        <v>7</v>
      </c>
      <c r="B21" s="62">
        <v>322830</v>
      </c>
      <c r="C21" s="63">
        <v>0.05228</v>
      </c>
      <c r="D21" s="62">
        <v>0</v>
      </c>
      <c r="E21" s="62">
        <v>32283</v>
      </c>
      <c r="F21" s="63">
        <v>0.00523</v>
      </c>
      <c r="G21" s="62">
        <v>0</v>
      </c>
      <c r="H21" s="64"/>
    </row>
    <row r="22" spans="1:8" s="65" customFormat="1" ht="12.75">
      <c r="A22" s="61" t="s">
        <v>21</v>
      </c>
      <c r="B22" s="62">
        <v>51422</v>
      </c>
      <c r="C22" s="63">
        <v>0.00833</v>
      </c>
      <c r="D22" s="62">
        <v>0</v>
      </c>
      <c r="E22" s="62">
        <v>7713</v>
      </c>
      <c r="F22" s="63">
        <v>0.00125</v>
      </c>
      <c r="G22" s="62">
        <v>0</v>
      </c>
      <c r="H22" s="64"/>
    </row>
    <row r="23" spans="1:8" s="65" customFormat="1" ht="12.75">
      <c r="A23" s="61" t="s">
        <v>90</v>
      </c>
      <c r="B23" s="62">
        <v>23412</v>
      </c>
      <c r="C23" s="63">
        <v>0.00379</v>
      </c>
      <c r="D23" s="62">
        <v>0</v>
      </c>
      <c r="E23" s="62">
        <v>3512</v>
      </c>
      <c r="F23" s="63">
        <v>0.00057</v>
      </c>
      <c r="G23" s="62">
        <v>0</v>
      </c>
      <c r="H23" s="64"/>
    </row>
    <row r="24" spans="1:8" s="65" customFormat="1" ht="12.75">
      <c r="A24" s="61" t="s">
        <v>50</v>
      </c>
      <c r="B24" s="62">
        <v>18113</v>
      </c>
      <c r="C24" s="63">
        <v>0.00293</v>
      </c>
      <c r="D24" s="62">
        <v>0</v>
      </c>
      <c r="E24" s="62">
        <v>4528</v>
      </c>
      <c r="F24" s="63">
        <v>0.00073</v>
      </c>
      <c r="G24" s="62">
        <v>0</v>
      </c>
      <c r="H24" s="64"/>
    </row>
    <row r="25" spans="1:8" s="65" customFormat="1" ht="12.75">
      <c r="A25" s="61" t="s">
        <v>51</v>
      </c>
      <c r="B25" s="62">
        <v>37169</v>
      </c>
      <c r="C25" s="63">
        <v>0.00602</v>
      </c>
      <c r="D25" s="62">
        <v>0</v>
      </c>
      <c r="E25" s="62">
        <v>0</v>
      </c>
      <c r="F25" s="63">
        <v>0</v>
      </c>
      <c r="G25" s="62">
        <v>0</v>
      </c>
      <c r="H25" s="64"/>
    </row>
    <row r="26" spans="1:8" s="65" customFormat="1" ht="12.75">
      <c r="A26" s="61" t="s">
        <v>22</v>
      </c>
      <c r="B26" s="62">
        <v>84990</v>
      </c>
      <c r="C26" s="63">
        <v>0.01376</v>
      </c>
      <c r="D26" s="62">
        <v>0</v>
      </c>
      <c r="E26" s="62">
        <v>7513</v>
      </c>
      <c r="F26" s="63">
        <v>0.00122</v>
      </c>
      <c r="G26" s="62">
        <v>5235</v>
      </c>
      <c r="H26" s="64"/>
    </row>
    <row r="27" spans="1:8" s="65" customFormat="1" ht="12.75">
      <c r="A27" s="61" t="s">
        <v>91</v>
      </c>
      <c r="B27" s="62">
        <v>87029</v>
      </c>
      <c r="C27" s="63">
        <v>0.01409</v>
      </c>
      <c r="D27" s="62">
        <v>0</v>
      </c>
      <c r="E27" s="62">
        <v>13054</v>
      </c>
      <c r="F27" s="63">
        <v>0.00211</v>
      </c>
      <c r="G27" s="62">
        <v>0</v>
      </c>
      <c r="H27" s="64"/>
    </row>
    <row r="28" spans="1:8" s="65" customFormat="1" ht="12.75">
      <c r="A28" s="61" t="s">
        <v>23</v>
      </c>
      <c r="B28" s="62">
        <v>428922</v>
      </c>
      <c r="C28" s="63">
        <v>0.06946</v>
      </c>
      <c r="D28" s="62">
        <v>0</v>
      </c>
      <c r="E28" s="62">
        <v>61943</v>
      </c>
      <c r="F28" s="63">
        <v>0.01003</v>
      </c>
      <c r="G28" s="62">
        <v>0</v>
      </c>
      <c r="H28" s="64"/>
    </row>
    <row r="29" spans="1:8" s="65" customFormat="1" ht="13.5" thickBot="1">
      <c r="A29" s="61" t="s">
        <v>24</v>
      </c>
      <c r="B29" s="62">
        <v>343939</v>
      </c>
      <c r="C29" s="63">
        <v>0.0557</v>
      </c>
      <c r="D29" s="62">
        <v>0</v>
      </c>
      <c r="E29" s="62">
        <v>483.16</v>
      </c>
      <c r="F29" s="63">
        <v>8E-05</v>
      </c>
      <c r="G29" s="62">
        <v>0</v>
      </c>
      <c r="H29" s="64"/>
    </row>
    <row r="30" spans="1:7" ht="13.5" thickBot="1">
      <c r="A30" s="68" t="s">
        <v>0</v>
      </c>
      <c r="B30" s="69">
        <f aca="true" t="shared" si="0" ref="B30:G30">SUM(B10:B29)</f>
        <v>2004153.6</v>
      </c>
      <c r="C30" s="70">
        <f t="shared" si="0"/>
        <v>0.32455999999999996</v>
      </c>
      <c r="D30" s="69">
        <f t="shared" si="0"/>
        <v>0</v>
      </c>
      <c r="E30" s="69">
        <f t="shared" si="0"/>
        <v>211084.33</v>
      </c>
      <c r="F30" s="70">
        <f t="shared" si="0"/>
        <v>0.03419</v>
      </c>
      <c r="G30" s="69">
        <f t="shared" si="0"/>
        <v>5533</v>
      </c>
    </row>
    <row r="31" ht="13.5" thickTop="1"/>
    <row r="32" spans="1:2" ht="12.75" hidden="1">
      <c r="A32" s="71" t="s">
        <v>26</v>
      </c>
      <c r="B32" s="72">
        <v>8439</v>
      </c>
    </row>
    <row r="33" spans="1:2" ht="12.75" hidden="1">
      <c r="A33" s="73" t="s">
        <v>27</v>
      </c>
      <c r="B33" s="72">
        <v>0</v>
      </c>
    </row>
    <row r="34" ht="12.75" hidden="1">
      <c r="A34" s="73" t="s">
        <v>25</v>
      </c>
    </row>
    <row r="35" ht="12.75" hidden="1">
      <c r="A35" s="73"/>
    </row>
    <row r="36" spans="1:3" ht="12.75">
      <c r="A36" s="44" t="s">
        <v>10</v>
      </c>
      <c r="B36" s="74">
        <v>6175000</v>
      </c>
      <c r="C36" s="75"/>
    </row>
    <row r="37" spans="1:4" ht="12.75">
      <c r="A37" s="76"/>
      <c r="B37" s="76"/>
      <c r="C37" s="76"/>
      <c r="D37" s="76"/>
    </row>
    <row r="38" spans="1:4" ht="12.75" hidden="1">
      <c r="A38" s="77" t="s">
        <v>30</v>
      </c>
      <c r="B38" s="78">
        <v>0</v>
      </c>
      <c r="C38" s="79" t="s">
        <v>33</v>
      </c>
      <c r="D38" s="80" t="s">
        <v>34</v>
      </c>
    </row>
    <row r="39" spans="1:4" ht="12.75" hidden="1">
      <c r="A39" s="81" t="s">
        <v>31</v>
      </c>
      <c r="B39" s="82">
        <f>-E30</f>
        <v>-211084.33</v>
      </c>
      <c r="D39" s="83" t="s">
        <v>35</v>
      </c>
    </row>
    <row r="40" spans="1:4" ht="12.75" hidden="1">
      <c r="A40" s="81" t="s">
        <v>27</v>
      </c>
      <c r="B40" s="84">
        <v>0</v>
      </c>
      <c r="C40" s="85" t="s">
        <v>33</v>
      </c>
      <c r="D40" s="86"/>
    </row>
    <row r="41" spans="1:4" ht="13.5" hidden="1" thickBot="1">
      <c r="A41" s="87" t="s">
        <v>32</v>
      </c>
      <c r="B41" s="88">
        <f>SUM(B38:B40)</f>
        <v>-211084.33</v>
      </c>
      <c r="C41" s="92" t="str">
        <f>IF(B41&lt;B30,"100%",B30/B41*100)</f>
        <v>100%</v>
      </c>
      <c r="D41" s="90"/>
    </row>
    <row r="42" spans="1:4" ht="12.75" hidden="1">
      <c r="A42" s="76"/>
      <c r="B42" s="76"/>
      <c r="C42" s="76"/>
      <c r="D42" s="76"/>
    </row>
    <row r="43" spans="1:8" ht="12.75">
      <c r="A43" s="45" t="s">
        <v>84</v>
      </c>
      <c r="H43" s="53"/>
    </row>
    <row r="45" spans="1:9" ht="40.5" customHeight="1">
      <c r="A45" s="94" t="s">
        <v>85</v>
      </c>
      <c r="B45" s="94"/>
      <c r="C45" s="94"/>
      <c r="D45" s="94"/>
      <c r="E45" s="94"/>
      <c r="F45" s="94"/>
      <c r="G45" s="94"/>
      <c r="H45" s="53"/>
      <c r="I45" s="52"/>
    </row>
  </sheetData>
  <sheetProtection/>
  <mergeCells count="3">
    <mergeCell ref="A7:G7"/>
    <mergeCell ref="E8:F8"/>
    <mergeCell ref="A45:G45"/>
  </mergeCells>
  <printOptions/>
  <pageMargins left="0.5" right="0.711111111111111" top="1" bottom="0.76" header="0.5" footer="0.31"/>
  <pageSetup fitToHeight="2" horizontalDpi="600" verticalDpi="600" orientation="portrait" scale="97" r:id="rId2"/>
  <headerFooter alignWithMargins="0">
    <oddHeader>&amp;L&amp;"Gotham C2 Text,Regular"&amp;13 &amp;K0000002023 Source of Foreign Income Earned  - By Fund&amp;R&amp;K000000&amp;G</oddHeader>
    <oddFooter>&amp;L&amp;"Arial,Regular"&amp;9Information Classification: Limited Access</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Putnam Investments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sfletcher</dc:creator>
  <cp:keywords>Limited Access</cp:keywords>
  <dc:description/>
  <cp:lastModifiedBy>Kimberly Santos</cp:lastModifiedBy>
  <cp:lastPrinted>2023-12-20T17:04:26Z</cp:lastPrinted>
  <dcterms:created xsi:type="dcterms:W3CDTF">2004-07-30T17:29:27Z</dcterms:created>
  <dcterms:modified xsi:type="dcterms:W3CDTF">2023-12-20T17:04:38Z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cd90078f-b4f9-419b-98ab-f20aaafb70fa</vt:lpwstr>
  </property>
  <property fmtid="{D5CDD505-2E9C-101B-9397-08002B2CF9AE}" pid="3" name="SSCClassification">
    <vt:lpwstr>LA</vt:lpwstr>
  </property>
  <property fmtid="{D5CDD505-2E9C-101B-9397-08002B2CF9AE}" pid="4" name="SSCVisualMarks">
    <vt:lpwstr>Y</vt:lpwstr>
  </property>
  <property fmtid="{D5CDD505-2E9C-101B-9397-08002B2CF9AE}" pid="5" name="_NewReviewCycle">
    <vt:lpwstr/>
  </property>
</Properties>
</file>